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  <sheet name="Dashboard" sheetId="2" state="visible" r:id="rId4"/>
    <sheet name="Start here" sheetId="3" state="visible" r:id="rId5"/>
  </sheets>
  <definedNames>
    <definedName function="false" hidden="true" localSheetId="0" name="_xlnm._FilterDatabase" vbProcedure="false">Tracker!$A$1:$J$500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<sst xmlns="http://schemas.openxmlformats.org/spreadsheetml/2006/main" count="62" uniqueCount="58">
  <si>
    <t xml:space="preserve">Company</t>
  </si>
  <si>
    <t xml:space="preserve">Role</t>
  </si>
  <si>
    <t xml:space="preserve">URL</t>
  </si>
  <si>
    <t xml:space="preserve">Date applied</t>
  </si>
  <si>
    <t xml:space="preserve">Stage</t>
  </si>
  <si>
    <t xml:space="preserve">Resume version</t>
  </si>
  <si>
    <t xml:space="preserve">Contact</t>
  </si>
  <si>
    <t xml:space="preserve">Next follow-up</t>
  </si>
  <si>
    <t xml:space="preserve">Days since applied</t>
  </si>
  <si>
    <t xml:space="preserve">Overdue</t>
  </si>
  <si>
    <t xml:space="preserve">Simplify and speed your search using the tools at clickroles.com</t>
  </si>
  <si>
    <t xml:space="preserve">Example Corp</t>
  </si>
  <si>
    <t xml:space="preserve">Product Designer</t>
  </si>
  <si>
    <t xml:space="preserve">https://example.com/jobs/123</t>
  </si>
  <si>
    <t xml:space="preserve">Applied</t>
  </si>
  <si>
    <t xml:space="preserve">resume-design-2026-08.pdf</t>
  </si>
  <si>
    <t xml:space="preserve">Priya Shah (recruiter)</t>
  </si>
  <si>
    <t xml:space="preserve">Sample Labs</t>
  </si>
  <si>
    <t xml:space="preserve">Frontend Engineer</t>
  </si>
  <si>
    <t xml:space="preserve">https://example.com/jobs/456</t>
  </si>
  <si>
    <t xml:space="preserve">Screening</t>
  </si>
  <si>
    <t xml:space="preserve">resume-frontend-2026-08.pdf</t>
  </si>
  <si>
    <t xml:space="preserve">Job search dashboard</t>
  </si>
  <si>
    <t xml:space="preserve">Everything here recalculates from the Tracker sheet. Nothing to type on this tab.</t>
  </si>
  <si>
    <t xml:space="preserve">Applications sent</t>
  </si>
  <si>
    <t xml:space="preserve">Every row past Saved, rejections included.</t>
  </si>
  <si>
    <t xml:space="preserve">Active (Applied, Screening, Interviewing)</t>
  </si>
  <si>
    <t xml:space="preserve">Over 10 here is the point where the post says to move to a dedicated tracker.</t>
  </si>
  <si>
    <t xml:space="preserve">Response rate</t>
  </si>
  <si>
    <t xml:space="preserve">Any human response, rejections included, over applications sent.</t>
  </si>
  <si>
    <t xml:space="preserve">Applications this week</t>
  </si>
  <si>
    <t xml:space="preserve">Pace check. Two soft weeks with a steady response rate means the fix is volume.</t>
  </si>
  <si>
    <t xml:space="preserve">Follow-ups due today</t>
  </si>
  <si>
    <t xml:space="preserve">Filter the Tracker's Overdue column for DUE to see which ones.</t>
  </si>
  <si>
    <t xml:space="preserve">Stale: Applied 14+ days, no response</t>
  </si>
  <si>
    <t xml:space="preserve">The amber rows. Chase each with one final follow-up or mark it Rejected and move on.</t>
  </si>
  <si>
    <t xml:space="preserve">Pipeline by stage</t>
  </si>
  <si>
    <t xml:space="preserve">Rows</t>
  </si>
  <si>
    <t xml:space="preserve">Saved</t>
  </si>
  <si>
    <t xml:space="preserve">Interviewing</t>
  </si>
  <si>
    <t xml:space="preserve">Offer</t>
  </si>
  <si>
    <t xml:space="preserve">Rejected</t>
  </si>
  <si>
    <t xml:space="preserve">Job application tracker</t>
  </si>
  <si>
    <t xml:space="preserve">The spreadsheet from clickroles.com/blog/job-application-tracker-spreadsheet, built exactly as the post describes.</t>
  </si>
  <si>
    <t xml:space="preserve">How to use it</t>
  </si>
  <si>
    <t xml:space="preserve">1. On the Tracker tab, type into the pale yellow columns A to H only. Columns I and J calculate themselves.</t>
  </si>
  <si>
    <t xml:space="preserve">2. Delete the two example rows (Example Corp, Sample Labs) before you start.</t>
  </si>
  <si>
    <t xml:space="preserve">3. Column D (Date applied) must be a real date, not text. The formulas and the amber highlight depend on it.</t>
  </si>
  <si>
    <t xml:space="preserve">4. Column E (Stage) is a dropdown: Saved, Applied, Screening, Interviewing, Offer, Rejected.</t>
  </si>
  <si>
    <t xml:space="preserve">5. Column H (Next follow-up) pre-fills to one week after the applied date. Type over it whenever the posting gives you a real timeline.</t>
  </si>
  <si>
    <t xml:space="preserve">6. A row turns amber when it has sat in Applied for 14 days or more. Chase it once, or mark it Rejected.</t>
  </si>
  <si>
    <t xml:space="preserve">7. Column J shows DUE when a follow-up date has arrived. Filter it for your daily worklist.</t>
  </si>
  <si>
    <t xml:space="preserve">8. The Dashboard tab reads everything from the Tracker; there is nothing to type there.</t>
  </si>
  <si>
    <t xml:space="preserve">9. When the Dashboard shows more than 10 active applications, the sheet has done its job: move to a dedicated tracker so the fields fill themselves in.</t>
  </si>
  <si>
    <t xml:space="preserve">Google Sheets</t>
  </si>
  <si>
    <t xml:space="preserve">Upload this file to Google Drive and open it with Google Sheets, or in a blank Sheet use File, then Import, then Upload. The dropdown, the highlight rule and every formula carry across.</t>
  </si>
  <si>
    <t xml:space="preserve">Excel</t>
  </si>
  <si>
    <t xml:space="preserve">Works as is. If Excel opens it in Protected View, click Enable Editing so the formulas recalculate.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</si>
</sst>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General"/>
    <numFmt numFmtId="167" formatCode="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u val="single"/>
      <sz val="10"/>
      <color rgb="FF1D4ED8"/>
      <name val="Arial"/>
      <family val="0"/>
      <charset val="1"/>
    </font>
    <font>
      <sz val="10"/>
      <name val="Arial"/>
      <family val="0"/>
      <charset val="1"/>
    </font>
    <font>
      <sz val="10"/>
      <color rgb="FF1D4ED8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D4ED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FFBE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2937"/>
          <bgColor rgb="FF000000"/>
        </patternFill>
      </fill>
    </dxf>
    <dxf>
      <fill>
        <patternFill patternType="solid">
          <fgColor rgb="FFFDE68A"/>
          <bgColor rgb="FF000000"/>
        </patternFill>
      </fill>
    </dxf>
    <dxf>
      <fill>
        <patternFill patternType="solid">
          <fgColor rgb="FFFFFBE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D4ED8"/>
          <bgColor rgb="FF000000"/>
        </patternFill>
      </fill>
    </dxf>
    <dxf>
      <fill>
        <patternFill>
          <bgColor rgb="FFFDE68A"/>
        </patternFill>
      </fill>
    </dxf>
    <dxf>
      <font>
        <name val="Arial"/>
        <charset val="1"/>
        <family val="0"/>
        <b val="1"/>
        <color rgb="FFB91C1C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A"/>
      <rgbColor rgb="FFCCFFFF"/>
      <rgbColor rgb="FF660066"/>
      <rgbColor rgb="FFFF8080"/>
      <rgbColor rgb="FF1D4ED8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68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B91C1C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lickroles.com/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clickroles.com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clickroles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38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26"/>
    <col collapsed="false" customWidth="true" hidden="false" outlineLevel="0" max="7" min="7" style="0" width="22"/>
    <col collapsed="false" customWidth="true" hidden="false" outlineLevel="0" max="8" min="8" style="0" width="14"/>
    <col collapsed="false" customWidth="true" hidden="false" outlineLevel="0" max="9" min="9" style="0" width="12"/>
    <col collapsed="false" customWidth="true" hidden="false" outlineLevel="0" max="10" min="10" style="0" width="10"/>
    <col collapsed="false" customWidth="true" hidden="false" outlineLevel="0" max="11" min="11" style="0" width="3"/>
    <col collapsed="false" customWidth="true" hidden="false" outlineLevel="0" max="12" min="12" style="0" width="62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2" t="s">
        <v>10</v>
      </c>
    </row>
    <row r="2" customFormat="false" ht="15" hidden="false" customHeight="false" outlineLevel="0" collapsed="false">
      <c r="A2" s="3" t="s">
        <v>11</v>
      </c>
      <c r="B2" s="3" t="s">
        <v>12</v>
      </c>
      <c r="C2" s="4" t="s">
        <v>13</v>
      </c>
      <c r="D2" s="5" t="n">
        <v>46247</v>
      </c>
      <c r="E2" s="3" t="s">
        <v>14</v>
      </c>
      <c r="F2" s="3" t="s">
        <v>15</v>
      </c>
      <c r="G2" s="3" t="s">
        <v>16</v>
      </c>
      <c r="H2" s="5" t="n">
        <f aca="false">IF($D2="","",$D2+7)</f>
        <v>46254</v>
      </c>
      <c r="I2" s="6" t="n">
        <f aca="true">IF($D2="","",TODAY()-$D2)</f>
        <v>18</v>
      </c>
      <c r="J2" s="7" t="str">
        <f aca="true">IF(AND($H2&lt;&gt;"",$H2&lt;=TODAY(),$E2&lt;&gt;"Offer",$E2&lt;&gt;"Rejected"),"DUE","")</f>
        <v>DUE</v>
      </c>
    </row>
    <row r="3" customFormat="false" ht="15" hidden="false" customHeight="false" outlineLevel="0" collapsed="false">
      <c r="A3" s="3" t="s">
        <v>17</v>
      </c>
      <c r="B3" s="3" t="s">
        <v>18</v>
      </c>
      <c r="C3" s="4" t="s">
        <v>19</v>
      </c>
      <c r="D3" s="5" t="n">
        <v>46262</v>
      </c>
      <c r="E3" s="3" t="s">
        <v>20</v>
      </c>
      <c r="F3" s="3" t="s">
        <v>21</v>
      </c>
      <c r="G3" s="3"/>
      <c r="H3" s="5" t="n">
        <f aca="false">IF($D3="","",$D3+7)</f>
        <v>46269</v>
      </c>
      <c r="I3" s="6" t="n">
        <f aca="true">IF($D3="","",TODAY()-$D3)</f>
        <v>3</v>
      </c>
      <c r="J3" s="7" t="str">
        <f aca="true">IF(AND($H3&lt;&gt;"",$H3&lt;=TODAY(),$E3&lt;&gt;"Offer",$E3&lt;&gt;"Rejected"),"DUE","")</f>
        <v/>
      </c>
    </row>
    <row r="4" customFormat="false" ht="15" hidden="false" customHeight="false" outlineLevel="0" collapsed="false">
      <c r="A4" s="3"/>
      <c r="B4" s="3"/>
      <c r="C4" s="4"/>
      <c r="D4" s="5"/>
      <c r="E4" s="3"/>
      <c r="F4" s="3"/>
      <c r="G4" s="3"/>
      <c r="H4" s="5" t="str">
        <f aca="false">IF($D4="","",$D4+7)</f>
        <v/>
      </c>
      <c r="I4" s="6" t="str">
        <f aca="true">IF($D4="","",TODAY()-$D4)</f>
        <v/>
      </c>
      <c r="J4" s="7" t="str">
        <f aca="true">IF(AND($H4&lt;&gt;"",$H4&lt;=TODAY(),$E4&lt;&gt;"Offer",$E4&lt;&gt;"Rejected"),"DUE","")</f>
        <v/>
      </c>
    </row>
    <row r="5" customFormat="false" ht="15" hidden="false" customHeight="false" outlineLevel="0" collapsed="false">
      <c r="A5" s="3"/>
      <c r="B5" s="3"/>
      <c r="C5" s="4"/>
      <c r="D5" s="5"/>
      <c r="E5" s="3"/>
      <c r="F5" s="3"/>
      <c r="G5" s="3"/>
      <c r="H5" s="5" t="str">
        <f aca="false">IF($D5="","",$D5+7)</f>
        <v/>
      </c>
      <c r="I5" s="6" t="str">
        <f aca="true">IF($D5="","",TODAY()-$D5)</f>
        <v/>
      </c>
      <c r="J5" s="7" t="str">
        <f aca="true">IF(AND($H5&lt;&gt;"",$H5&lt;=TODAY(),$E5&lt;&gt;"Offer",$E5&lt;&gt;"Rejected"),"DUE","")</f>
        <v/>
      </c>
    </row>
    <row r="6" customFormat="false" ht="15" hidden="false" customHeight="false" outlineLevel="0" collapsed="false">
      <c r="A6" s="3"/>
      <c r="B6" s="3"/>
      <c r="C6" s="4"/>
      <c r="D6" s="5"/>
      <c r="E6" s="3"/>
      <c r="F6" s="3"/>
      <c r="G6" s="3"/>
      <c r="H6" s="5" t="str">
        <f aca="false">IF($D6="","",$D6+7)</f>
        <v/>
      </c>
      <c r="I6" s="6" t="str">
        <f aca="true">IF($D6="","",TODAY()-$D6)</f>
        <v/>
      </c>
      <c r="J6" s="7" t="str">
        <f aca="true">IF(AND($H6&lt;&gt;"",$H6&lt;=TODAY(),$E6&lt;&gt;"Offer",$E6&lt;&gt;"Rejected"),"DUE","")</f>
        <v/>
      </c>
    </row>
    <row r="7" customFormat="false" ht="15" hidden="false" customHeight="false" outlineLevel="0" collapsed="false">
      <c r="A7" s="3"/>
      <c r="B7" s="3"/>
      <c r="C7" s="4"/>
      <c r="D7" s="5"/>
      <c r="E7" s="3"/>
      <c r="F7" s="3"/>
      <c r="G7" s="3"/>
      <c r="H7" s="5" t="str">
        <f aca="false">IF($D7="","",$D7+7)</f>
        <v/>
      </c>
      <c r="I7" s="6" t="str">
        <f aca="true">IF($D7="","",TODAY()-$D7)</f>
        <v/>
      </c>
      <c r="J7" s="7" t="str">
        <f aca="true">IF(AND($H7&lt;&gt;"",$H7&lt;=TODAY(),$E7&lt;&gt;"Offer",$E7&lt;&gt;"Rejected"),"DUE","")</f>
        <v/>
      </c>
    </row>
    <row r="8" customFormat="false" ht="15" hidden="false" customHeight="false" outlineLevel="0" collapsed="false">
      <c r="A8" s="3"/>
      <c r="B8" s="3"/>
      <c r="C8" s="4"/>
      <c r="D8" s="5"/>
      <c r="E8" s="3"/>
      <c r="F8" s="3"/>
      <c r="G8" s="3"/>
      <c r="H8" s="5" t="str">
        <f aca="false">IF($D8="","",$D8+7)</f>
        <v/>
      </c>
      <c r="I8" s="6" t="str">
        <f aca="true">IF($D8="","",TODAY()-$D8)</f>
        <v/>
      </c>
      <c r="J8" s="7" t="str">
        <f aca="true">IF(AND($H8&lt;&gt;"",$H8&lt;=TODAY(),$E8&lt;&gt;"Offer",$E8&lt;&gt;"Rejected"),"DUE","")</f>
        <v/>
      </c>
    </row>
    <row r="9" customFormat="false" ht="15" hidden="false" customHeight="false" outlineLevel="0" collapsed="false">
      <c r="A9" s="3"/>
      <c r="B9" s="3"/>
      <c r="C9" s="4"/>
      <c r="D9" s="5"/>
      <c r="E9" s="3"/>
      <c r="F9" s="3"/>
      <c r="G9" s="3"/>
      <c r="H9" s="5" t="str">
        <f aca="false">IF($D9="","",$D9+7)</f>
        <v/>
      </c>
      <c r="I9" s="6" t="str">
        <f aca="true">IF($D9="","",TODAY()-$D9)</f>
        <v/>
      </c>
      <c r="J9" s="7" t="str">
        <f aca="true">IF(AND($H9&lt;&gt;"",$H9&lt;=TODAY(),$E9&lt;&gt;"Offer",$E9&lt;&gt;"Rejected"),"DUE","")</f>
        <v/>
      </c>
    </row>
    <row r="10" customFormat="false" ht="15" hidden="false" customHeight="false" outlineLevel="0" collapsed="false">
      <c r="A10" s="3"/>
      <c r="B10" s="3"/>
      <c r="C10" s="4"/>
      <c r="D10" s="5"/>
      <c r="E10" s="3"/>
      <c r="F10" s="3"/>
      <c r="G10" s="3"/>
      <c r="H10" s="5" t="str">
        <f aca="false">IF($D10="","",$D10+7)</f>
        <v/>
      </c>
      <c r="I10" s="6" t="str">
        <f aca="true">IF($D10="","",TODAY()-$D10)</f>
        <v/>
      </c>
      <c r="J10" s="7" t="str">
        <f aca="true">IF(AND($H10&lt;&gt;"",$H10&lt;=TODAY(),$E10&lt;&gt;"Offer",$E10&lt;&gt;"Rejected"),"DUE","")</f>
        <v/>
      </c>
    </row>
    <row r="11" customFormat="false" ht="15" hidden="false" customHeight="false" outlineLevel="0" collapsed="false">
      <c r="A11" s="3"/>
      <c r="B11" s="3"/>
      <c r="C11" s="4"/>
      <c r="D11" s="5"/>
      <c r="E11" s="3"/>
      <c r="F11" s="3"/>
      <c r="G11" s="3"/>
      <c r="H11" s="5" t="str">
        <f aca="false">IF($D11="","",$D11+7)</f>
        <v/>
      </c>
      <c r="I11" s="6" t="str">
        <f aca="true">IF($D11="","",TODAY()-$D11)</f>
        <v/>
      </c>
      <c r="J11" s="7" t="str">
        <f aca="true">IF(AND($H11&lt;&gt;"",$H11&lt;=TODAY(),$E11&lt;&gt;"Offer",$E11&lt;&gt;"Rejected"),"DUE","")</f>
        <v/>
      </c>
    </row>
    <row r="12" customFormat="false" ht="15" hidden="false" customHeight="false" outlineLevel="0" collapsed="false">
      <c r="A12" s="3"/>
      <c r="B12" s="3"/>
      <c r="C12" s="4"/>
      <c r="D12" s="5"/>
      <c r="E12" s="3"/>
      <c r="F12" s="3"/>
      <c r="G12" s="3"/>
      <c r="H12" s="5" t="str">
        <f aca="false">IF($D12="","",$D12+7)</f>
        <v/>
      </c>
      <c r="I12" s="6" t="str">
        <f aca="true">IF($D12="","",TODAY()-$D12)</f>
        <v/>
      </c>
      <c r="J12" s="7" t="str">
        <f aca="true">IF(AND($H12&lt;&gt;"",$H12&lt;=TODAY(),$E12&lt;&gt;"Offer",$E12&lt;&gt;"Rejected"),"DUE","")</f>
        <v/>
      </c>
    </row>
    <row r="13" customFormat="false" ht="15" hidden="false" customHeight="false" outlineLevel="0" collapsed="false">
      <c r="A13" s="3"/>
      <c r="B13" s="3"/>
      <c r="C13" s="4"/>
      <c r="D13" s="5"/>
      <c r="E13" s="3"/>
      <c r="F13" s="3"/>
      <c r="G13" s="3"/>
      <c r="H13" s="5" t="str">
        <f aca="false">IF($D13="","",$D13+7)</f>
        <v/>
      </c>
      <c r="I13" s="6" t="str">
        <f aca="true">IF($D13="","",TODAY()-$D13)</f>
        <v/>
      </c>
      <c r="J13" s="7" t="str">
        <f aca="true">IF(AND($H13&lt;&gt;"",$H13&lt;=TODAY(),$E13&lt;&gt;"Offer",$E13&lt;&gt;"Rejected"),"DUE","")</f>
        <v/>
      </c>
    </row>
    <row r="14" customFormat="false" ht="15" hidden="false" customHeight="false" outlineLevel="0" collapsed="false">
      <c r="A14" s="3"/>
      <c r="B14" s="3"/>
      <c r="C14" s="4"/>
      <c r="D14" s="5"/>
      <c r="E14" s="3"/>
      <c r="F14" s="3"/>
      <c r="G14" s="3"/>
      <c r="H14" s="5" t="str">
        <f aca="false">IF($D14="","",$D14+7)</f>
        <v/>
      </c>
      <c r="I14" s="6" t="str">
        <f aca="true">IF($D14="","",TODAY()-$D14)</f>
        <v/>
      </c>
      <c r="J14" s="7" t="str">
        <f aca="true">IF(AND($H14&lt;&gt;"",$H14&lt;=TODAY(),$E14&lt;&gt;"Offer",$E14&lt;&gt;"Rejected"),"DUE","")</f>
        <v/>
      </c>
    </row>
    <row r="15" customFormat="false" ht="15" hidden="false" customHeight="false" outlineLevel="0" collapsed="false">
      <c r="A15" s="3"/>
      <c r="B15" s="3"/>
      <c r="C15" s="4"/>
      <c r="D15" s="5"/>
      <c r="E15" s="3"/>
      <c r="F15" s="3"/>
      <c r="G15" s="3"/>
      <c r="H15" s="5" t="str">
        <f aca="false">IF($D15="","",$D15+7)</f>
        <v/>
      </c>
      <c r="I15" s="6" t="str">
        <f aca="true">IF($D15="","",TODAY()-$D15)</f>
        <v/>
      </c>
      <c r="J15" s="7" t="str">
        <f aca="true">IF(AND($H15&lt;&gt;"",$H15&lt;=TODAY(),$E15&lt;&gt;"Offer",$E15&lt;&gt;"Rejected"),"DUE","")</f>
        <v/>
      </c>
    </row>
    <row r="16" customFormat="false" ht="15" hidden="false" customHeight="false" outlineLevel="0" collapsed="false">
      <c r="A16" s="3"/>
      <c r="B16" s="3"/>
      <c r="C16" s="4"/>
      <c r="D16" s="5"/>
      <c r="E16" s="3"/>
      <c r="F16" s="3"/>
      <c r="G16" s="3"/>
      <c r="H16" s="5" t="str">
        <f aca="false">IF($D16="","",$D16+7)</f>
        <v/>
      </c>
      <c r="I16" s="6" t="str">
        <f aca="true">IF($D16="","",TODAY()-$D16)</f>
        <v/>
      </c>
      <c r="J16" s="7" t="str">
        <f aca="true">IF(AND($H16&lt;&gt;"",$H16&lt;=TODAY(),$E16&lt;&gt;"Offer",$E16&lt;&gt;"Rejected"),"DUE","")</f>
        <v/>
      </c>
    </row>
    <row r="17" customFormat="false" ht="15" hidden="false" customHeight="false" outlineLevel="0" collapsed="false">
      <c r="A17" s="3"/>
      <c r="B17" s="3"/>
      <c r="C17" s="4"/>
      <c r="D17" s="5"/>
      <c r="E17" s="3"/>
      <c r="F17" s="3"/>
      <c r="G17" s="3"/>
      <c r="H17" s="5" t="str">
        <f aca="false">IF($D17="","",$D17+7)</f>
        <v/>
      </c>
      <c r="I17" s="6" t="str">
        <f aca="true">IF($D17="","",TODAY()-$D17)</f>
        <v/>
      </c>
      <c r="J17" s="7" t="str">
        <f aca="true">IF(AND($H17&lt;&gt;"",$H17&lt;=TODAY(),$E17&lt;&gt;"Offer",$E17&lt;&gt;"Rejected"),"DUE","")</f>
        <v/>
      </c>
    </row>
    <row r="18" customFormat="false" ht="15" hidden="false" customHeight="false" outlineLevel="0" collapsed="false">
      <c r="A18" s="3"/>
      <c r="B18" s="3"/>
      <c r="C18" s="4"/>
      <c r="D18" s="5"/>
      <c r="E18" s="3"/>
      <c r="F18" s="3"/>
      <c r="G18" s="3"/>
      <c r="H18" s="5" t="str">
        <f aca="false">IF($D18="","",$D18+7)</f>
        <v/>
      </c>
      <c r="I18" s="6" t="str">
        <f aca="true">IF($D18="","",TODAY()-$D18)</f>
        <v/>
      </c>
      <c r="J18" s="7" t="str">
        <f aca="true">IF(AND($H18&lt;&gt;"",$H18&lt;=TODAY(),$E18&lt;&gt;"Offer",$E18&lt;&gt;"Rejected"),"DUE","")</f>
        <v/>
      </c>
    </row>
    <row r="19" customFormat="false" ht="15" hidden="false" customHeight="false" outlineLevel="0" collapsed="false">
      <c r="A19" s="3"/>
      <c r="B19" s="3"/>
      <c r="C19" s="4"/>
      <c r="D19" s="5"/>
      <c r="E19" s="3"/>
      <c r="F19" s="3"/>
      <c r="G19" s="3"/>
      <c r="H19" s="5" t="str">
        <f aca="false">IF($D19="","",$D19+7)</f>
        <v/>
      </c>
      <c r="I19" s="6" t="str">
        <f aca="true">IF($D19="","",TODAY()-$D19)</f>
        <v/>
      </c>
      <c r="J19" s="7" t="str">
        <f aca="true">IF(AND($H19&lt;&gt;"",$H19&lt;=TODAY(),$E19&lt;&gt;"Offer",$E19&lt;&gt;"Rejected"),"DUE","")</f>
        <v/>
      </c>
    </row>
    <row r="20" customFormat="false" ht="15" hidden="false" customHeight="false" outlineLevel="0" collapsed="false">
      <c r="A20" s="3"/>
      <c r="B20" s="3"/>
      <c r="C20" s="4"/>
      <c r="D20" s="5"/>
      <c r="E20" s="3"/>
      <c r="F20" s="3"/>
      <c r="G20" s="3"/>
      <c r="H20" s="5" t="str">
        <f aca="false">IF($D20="","",$D20+7)</f>
        <v/>
      </c>
      <c r="I20" s="6" t="str">
        <f aca="true">IF($D20="","",TODAY()-$D20)</f>
        <v/>
      </c>
      <c r="J20" s="7" t="str">
        <f aca="true">IF(AND($H20&lt;&gt;"",$H20&lt;=TODAY(),$E20&lt;&gt;"Offer",$E20&lt;&gt;"Rejected"),"DUE","")</f>
        <v/>
      </c>
    </row>
    <row r="21" customFormat="false" ht="15" hidden="false" customHeight="false" outlineLevel="0" collapsed="false">
      <c r="A21" s="3"/>
      <c r="B21" s="3"/>
      <c r="C21" s="4"/>
      <c r="D21" s="5"/>
      <c r="E21" s="3"/>
      <c r="F21" s="3"/>
      <c r="G21" s="3"/>
      <c r="H21" s="5" t="str">
        <f aca="false">IF($D21="","",$D21+7)</f>
        <v/>
      </c>
      <c r="I21" s="6" t="str">
        <f aca="true">IF($D21="","",TODAY()-$D21)</f>
        <v/>
      </c>
      <c r="J21" s="7" t="str">
        <f aca="true">IF(AND($H21&lt;&gt;"",$H21&lt;=TODAY(),$E21&lt;&gt;"Offer",$E21&lt;&gt;"Rejected"),"DUE","")</f>
        <v/>
      </c>
    </row>
    <row r="22" customFormat="false" ht="15" hidden="false" customHeight="false" outlineLevel="0" collapsed="false">
      <c r="A22" s="3"/>
      <c r="B22" s="3"/>
      <c r="C22" s="4"/>
      <c r="D22" s="5"/>
      <c r="E22" s="3"/>
      <c r="F22" s="3"/>
      <c r="G22" s="3"/>
      <c r="H22" s="5" t="str">
        <f aca="false">IF($D22="","",$D22+7)</f>
        <v/>
      </c>
      <c r="I22" s="6" t="str">
        <f aca="true">IF($D22="","",TODAY()-$D22)</f>
        <v/>
      </c>
      <c r="J22" s="7" t="str">
        <f aca="true">IF(AND($H22&lt;&gt;"",$H22&lt;=TODAY(),$E22&lt;&gt;"Offer",$E22&lt;&gt;"Rejected"),"DUE","")</f>
        <v/>
      </c>
    </row>
    <row r="23" customFormat="false" ht="15" hidden="false" customHeight="false" outlineLevel="0" collapsed="false">
      <c r="A23" s="3"/>
      <c r="B23" s="3"/>
      <c r="C23" s="4"/>
      <c r="D23" s="5"/>
      <c r="E23" s="3"/>
      <c r="F23" s="3"/>
      <c r="G23" s="3"/>
      <c r="H23" s="5" t="str">
        <f aca="false">IF($D23="","",$D23+7)</f>
        <v/>
      </c>
      <c r="I23" s="6" t="str">
        <f aca="true">IF($D23="","",TODAY()-$D23)</f>
        <v/>
      </c>
      <c r="J23" s="7" t="str">
        <f aca="true">IF(AND($H23&lt;&gt;"",$H23&lt;=TODAY(),$E23&lt;&gt;"Offer",$E23&lt;&gt;"Rejected"),"DUE","")</f>
        <v/>
      </c>
    </row>
    <row r="24" customFormat="false" ht="15" hidden="false" customHeight="false" outlineLevel="0" collapsed="false">
      <c r="A24" s="3"/>
      <c r="B24" s="3"/>
      <c r="C24" s="4"/>
      <c r="D24" s="5"/>
      <c r="E24" s="3"/>
      <c r="F24" s="3"/>
      <c r="G24" s="3"/>
      <c r="H24" s="5" t="str">
        <f aca="false">IF($D24="","",$D24+7)</f>
        <v/>
      </c>
      <c r="I24" s="6" t="str">
        <f aca="true">IF($D24="","",TODAY()-$D24)</f>
        <v/>
      </c>
      <c r="J24" s="7" t="str">
        <f aca="true">IF(AND($H24&lt;&gt;"",$H24&lt;=TODAY(),$E24&lt;&gt;"Offer",$E24&lt;&gt;"Rejected"),"DUE","")</f>
        <v/>
      </c>
    </row>
    <row r="25" customFormat="false" ht="15" hidden="false" customHeight="false" outlineLevel="0" collapsed="false">
      <c r="A25" s="3"/>
      <c r="B25" s="3"/>
      <c r="C25" s="4"/>
      <c r="D25" s="5"/>
      <c r="E25" s="3"/>
      <c r="F25" s="3"/>
      <c r="G25" s="3"/>
      <c r="H25" s="5" t="str">
        <f aca="false">IF($D25="","",$D25+7)</f>
        <v/>
      </c>
      <c r="I25" s="6" t="str">
        <f aca="true">IF($D25="","",TODAY()-$D25)</f>
        <v/>
      </c>
      <c r="J25" s="7" t="str">
        <f aca="true">IF(AND($H25&lt;&gt;"",$H25&lt;=TODAY(),$E25&lt;&gt;"Offer",$E25&lt;&gt;"Rejected"),"DUE","")</f>
        <v/>
      </c>
    </row>
    <row r="26" customFormat="false" ht="15" hidden="false" customHeight="false" outlineLevel="0" collapsed="false">
      <c r="A26" s="3"/>
      <c r="B26" s="3"/>
      <c r="C26" s="4"/>
      <c r="D26" s="5"/>
      <c r="E26" s="3"/>
      <c r="F26" s="3"/>
      <c r="G26" s="3"/>
      <c r="H26" s="5" t="str">
        <f aca="false">IF($D26="","",$D26+7)</f>
        <v/>
      </c>
      <c r="I26" s="6" t="str">
        <f aca="true">IF($D26="","",TODAY()-$D26)</f>
        <v/>
      </c>
      <c r="J26" s="7" t="str">
        <f aca="true">IF(AND($H26&lt;&gt;"",$H26&lt;=TODAY(),$E26&lt;&gt;"Offer",$E26&lt;&gt;"Rejected"),"DUE","")</f>
        <v/>
      </c>
    </row>
    <row r="27" customFormat="false" ht="15" hidden="false" customHeight="false" outlineLevel="0" collapsed="false">
      <c r="A27" s="3"/>
      <c r="B27" s="3"/>
      <c r="C27" s="4"/>
      <c r="D27" s="5"/>
      <c r="E27" s="3"/>
      <c r="F27" s="3"/>
      <c r="G27" s="3"/>
      <c r="H27" s="5" t="str">
        <f aca="false">IF($D27="","",$D27+7)</f>
        <v/>
      </c>
      <c r="I27" s="6" t="str">
        <f aca="true">IF($D27="","",TODAY()-$D27)</f>
        <v/>
      </c>
      <c r="J27" s="7" t="str">
        <f aca="true">IF(AND($H27&lt;&gt;"",$H27&lt;=TODAY(),$E27&lt;&gt;"Offer",$E27&lt;&gt;"Rejected"),"DUE","")</f>
        <v/>
      </c>
    </row>
    <row r="28" customFormat="false" ht="15" hidden="false" customHeight="false" outlineLevel="0" collapsed="false">
      <c r="A28" s="3"/>
      <c r="B28" s="3"/>
      <c r="C28" s="4"/>
      <c r="D28" s="5"/>
      <c r="E28" s="3"/>
      <c r="F28" s="3"/>
      <c r="G28" s="3"/>
      <c r="H28" s="5" t="str">
        <f aca="false">IF($D28="","",$D28+7)</f>
        <v/>
      </c>
      <c r="I28" s="6" t="str">
        <f aca="true">IF($D28="","",TODAY()-$D28)</f>
        <v/>
      </c>
      <c r="J28" s="7" t="str">
        <f aca="true">IF(AND($H28&lt;&gt;"",$H28&lt;=TODAY(),$E28&lt;&gt;"Offer",$E28&lt;&gt;"Rejected"),"DUE","")</f>
        <v/>
      </c>
    </row>
    <row r="29" customFormat="false" ht="15" hidden="false" customHeight="false" outlineLevel="0" collapsed="false">
      <c r="A29" s="3"/>
      <c r="B29" s="3"/>
      <c r="C29" s="4"/>
      <c r="D29" s="5"/>
      <c r="E29" s="3"/>
      <c r="F29" s="3"/>
      <c r="G29" s="3"/>
      <c r="H29" s="5" t="str">
        <f aca="false">IF($D29="","",$D29+7)</f>
        <v/>
      </c>
      <c r="I29" s="6" t="str">
        <f aca="true">IF($D29="","",TODAY()-$D29)</f>
        <v/>
      </c>
      <c r="J29" s="7" t="str">
        <f aca="true">IF(AND($H29&lt;&gt;"",$H29&lt;=TODAY(),$E29&lt;&gt;"Offer",$E29&lt;&gt;"Rejected"),"DUE","")</f>
        <v/>
      </c>
    </row>
    <row r="30" customFormat="false" ht="15" hidden="false" customHeight="false" outlineLevel="0" collapsed="false">
      <c r="A30" s="3"/>
      <c r="B30" s="3"/>
      <c r="C30" s="4"/>
      <c r="D30" s="5"/>
      <c r="E30" s="3"/>
      <c r="F30" s="3"/>
      <c r="G30" s="3"/>
      <c r="H30" s="5" t="str">
        <f aca="false">IF($D30="","",$D30+7)</f>
        <v/>
      </c>
      <c r="I30" s="6" t="str">
        <f aca="true">IF($D30="","",TODAY()-$D30)</f>
        <v/>
      </c>
      <c r="J30" s="7" t="str">
        <f aca="true">IF(AND($H30&lt;&gt;"",$H30&lt;=TODAY(),$E30&lt;&gt;"Offer",$E30&lt;&gt;"Rejected"),"DUE","")</f>
        <v/>
      </c>
    </row>
    <row r="31" customFormat="false" ht="15" hidden="false" customHeight="false" outlineLevel="0" collapsed="false">
      <c r="A31" s="3"/>
      <c r="B31" s="3"/>
      <c r="C31" s="4"/>
      <c r="D31" s="5"/>
      <c r="E31" s="3"/>
      <c r="F31" s="3"/>
      <c r="G31" s="3"/>
      <c r="H31" s="5" t="str">
        <f aca="false">IF($D31="","",$D31+7)</f>
        <v/>
      </c>
      <c r="I31" s="6" t="str">
        <f aca="true">IF($D31="","",TODAY()-$D31)</f>
        <v/>
      </c>
      <c r="J31" s="7" t="str">
        <f aca="true">IF(AND($H31&lt;&gt;"",$H31&lt;=TODAY(),$E31&lt;&gt;"Offer",$E31&lt;&gt;"Rejected"),"DUE","")</f>
        <v/>
      </c>
    </row>
    <row r="32" customFormat="false" ht="15" hidden="false" customHeight="false" outlineLevel="0" collapsed="false">
      <c r="A32" s="3"/>
      <c r="B32" s="3"/>
      <c r="C32" s="4"/>
      <c r="D32" s="5"/>
      <c r="E32" s="3"/>
      <c r="F32" s="3"/>
      <c r="G32" s="3"/>
      <c r="H32" s="5" t="str">
        <f aca="false">IF($D32="","",$D32+7)</f>
        <v/>
      </c>
      <c r="I32" s="6" t="str">
        <f aca="true">IF($D32="","",TODAY()-$D32)</f>
        <v/>
      </c>
      <c r="J32" s="7" t="str">
        <f aca="true">IF(AND($H32&lt;&gt;"",$H32&lt;=TODAY(),$E32&lt;&gt;"Offer",$E32&lt;&gt;"Rejected"),"DUE","")</f>
        <v/>
      </c>
    </row>
    <row r="33" customFormat="false" ht="15" hidden="false" customHeight="false" outlineLevel="0" collapsed="false">
      <c r="A33" s="3"/>
      <c r="B33" s="3"/>
      <c r="C33" s="4"/>
      <c r="D33" s="5"/>
      <c r="E33" s="3"/>
      <c r="F33" s="3"/>
      <c r="G33" s="3"/>
      <c r="H33" s="5" t="str">
        <f aca="false">IF($D33="","",$D33+7)</f>
        <v/>
      </c>
      <c r="I33" s="6" t="str">
        <f aca="true">IF($D33="","",TODAY()-$D33)</f>
        <v/>
      </c>
      <c r="J33" s="7" t="str">
        <f aca="true">IF(AND($H33&lt;&gt;"",$H33&lt;=TODAY(),$E33&lt;&gt;"Offer",$E33&lt;&gt;"Rejected"),"DUE","")</f>
        <v/>
      </c>
    </row>
    <row r="34" customFormat="false" ht="15" hidden="false" customHeight="false" outlineLevel="0" collapsed="false">
      <c r="A34" s="3"/>
      <c r="B34" s="3"/>
      <c r="C34" s="4"/>
      <c r="D34" s="5"/>
      <c r="E34" s="3"/>
      <c r="F34" s="3"/>
      <c r="G34" s="3"/>
      <c r="H34" s="5" t="str">
        <f aca="false">IF($D34="","",$D34+7)</f>
        <v/>
      </c>
      <c r="I34" s="6" t="str">
        <f aca="true">IF($D34="","",TODAY()-$D34)</f>
        <v/>
      </c>
      <c r="J34" s="7" t="str">
        <f aca="true">IF(AND($H34&lt;&gt;"",$H34&lt;=TODAY(),$E34&lt;&gt;"Offer",$E34&lt;&gt;"Rejected"),"DUE","")</f>
        <v/>
      </c>
    </row>
    <row r="35" customFormat="false" ht="15" hidden="false" customHeight="false" outlineLevel="0" collapsed="false">
      <c r="A35" s="3"/>
      <c r="B35" s="3"/>
      <c r="C35" s="4"/>
      <c r="D35" s="5"/>
      <c r="E35" s="3"/>
      <c r="F35" s="3"/>
      <c r="G35" s="3"/>
      <c r="H35" s="5" t="str">
        <f aca="false">IF($D35="","",$D35+7)</f>
        <v/>
      </c>
      <c r="I35" s="6" t="str">
        <f aca="true">IF($D35="","",TODAY()-$D35)</f>
        <v/>
      </c>
      <c r="J35" s="7" t="str">
        <f aca="true">IF(AND($H35&lt;&gt;"",$H35&lt;=TODAY(),$E35&lt;&gt;"Offer",$E35&lt;&gt;"Rejected"),"DUE","")</f>
        <v/>
      </c>
    </row>
    <row r="36" customFormat="false" ht="15" hidden="false" customHeight="false" outlineLevel="0" collapsed="false">
      <c r="A36" s="3"/>
      <c r="B36" s="3"/>
      <c r="C36" s="4"/>
      <c r="D36" s="5"/>
      <c r="E36" s="3"/>
      <c r="F36" s="3"/>
      <c r="G36" s="3"/>
      <c r="H36" s="5" t="str">
        <f aca="false">IF($D36="","",$D36+7)</f>
        <v/>
      </c>
      <c r="I36" s="6" t="str">
        <f aca="true">IF($D36="","",TODAY()-$D36)</f>
        <v/>
      </c>
      <c r="J36" s="7" t="str">
        <f aca="true">IF(AND($H36&lt;&gt;"",$H36&lt;=TODAY(),$E36&lt;&gt;"Offer",$E36&lt;&gt;"Rejected"),"DUE","")</f>
        <v/>
      </c>
    </row>
    <row r="37" customFormat="false" ht="15" hidden="false" customHeight="false" outlineLevel="0" collapsed="false">
      <c r="A37" s="3"/>
      <c r="B37" s="3"/>
      <c r="C37" s="4"/>
      <c r="D37" s="5"/>
      <c r="E37" s="3"/>
      <c r="F37" s="3"/>
      <c r="G37" s="3"/>
      <c r="H37" s="5" t="str">
        <f aca="false">IF($D37="","",$D37+7)</f>
        <v/>
      </c>
      <c r="I37" s="6" t="str">
        <f aca="true">IF($D37="","",TODAY()-$D37)</f>
        <v/>
      </c>
      <c r="J37" s="7" t="str">
        <f aca="true">IF(AND($H37&lt;&gt;"",$H37&lt;=TODAY(),$E37&lt;&gt;"Offer",$E37&lt;&gt;"Rejected"),"DUE","")</f>
        <v/>
      </c>
    </row>
    <row r="38" customFormat="false" ht="15" hidden="false" customHeight="false" outlineLevel="0" collapsed="false">
      <c r="A38" s="3"/>
      <c r="B38" s="3"/>
      <c r="C38" s="4"/>
      <c r="D38" s="5"/>
      <c r="E38" s="3"/>
      <c r="F38" s="3"/>
      <c r="G38" s="3"/>
      <c r="H38" s="5" t="str">
        <f aca="false">IF($D38="","",$D38+7)</f>
        <v/>
      </c>
      <c r="I38" s="6" t="str">
        <f aca="true">IF($D38="","",TODAY()-$D38)</f>
        <v/>
      </c>
      <c r="J38" s="7" t="str">
        <f aca="true">IF(AND($H38&lt;&gt;"",$H38&lt;=TODAY(),$E38&lt;&gt;"Offer",$E38&lt;&gt;"Rejected"),"DUE","")</f>
        <v/>
      </c>
    </row>
    <row r="39" customFormat="false" ht="15" hidden="false" customHeight="false" outlineLevel="0" collapsed="false">
      <c r="A39" s="3"/>
      <c r="B39" s="3"/>
      <c r="C39" s="4"/>
      <c r="D39" s="5"/>
      <c r="E39" s="3"/>
      <c r="F39" s="3"/>
      <c r="G39" s="3"/>
      <c r="H39" s="5" t="str">
        <f aca="false">IF($D39="","",$D39+7)</f>
        <v/>
      </c>
      <c r="I39" s="6" t="str">
        <f aca="true">IF($D39="","",TODAY()-$D39)</f>
        <v/>
      </c>
      <c r="J39" s="7" t="str">
        <f aca="true">IF(AND($H39&lt;&gt;"",$H39&lt;=TODAY(),$E39&lt;&gt;"Offer",$E39&lt;&gt;"Rejected"),"DUE","")</f>
        <v/>
      </c>
    </row>
    <row r="40" customFormat="false" ht="15" hidden="false" customHeight="false" outlineLevel="0" collapsed="false">
      <c r="A40" s="3"/>
      <c r="B40" s="3"/>
      <c r="C40" s="4"/>
      <c r="D40" s="5"/>
      <c r="E40" s="3"/>
      <c r="F40" s="3"/>
      <c r="G40" s="3"/>
      <c r="H40" s="5" t="str">
        <f aca="false">IF($D40="","",$D40+7)</f>
        <v/>
      </c>
      <c r="I40" s="6" t="str">
        <f aca="true">IF($D40="","",TODAY()-$D40)</f>
        <v/>
      </c>
      <c r="J40" s="7" t="str">
        <f aca="true">IF(AND($H40&lt;&gt;"",$H40&lt;=TODAY(),$E40&lt;&gt;"Offer",$E40&lt;&gt;"Rejected"),"DUE","")</f>
        <v/>
      </c>
    </row>
    <row r="41" customFormat="false" ht="15" hidden="false" customHeight="false" outlineLevel="0" collapsed="false">
      <c r="A41" s="3"/>
      <c r="B41" s="3"/>
      <c r="C41" s="4"/>
      <c r="D41" s="5"/>
      <c r="E41" s="3"/>
      <c r="F41" s="3"/>
      <c r="G41" s="3"/>
      <c r="H41" s="5" t="str">
        <f aca="false">IF($D41="","",$D41+7)</f>
        <v/>
      </c>
      <c r="I41" s="6" t="str">
        <f aca="true">IF($D41="","",TODAY()-$D41)</f>
        <v/>
      </c>
      <c r="J41" s="7" t="str">
        <f aca="true">IF(AND($H41&lt;&gt;"",$H41&lt;=TODAY(),$E41&lt;&gt;"Offer",$E41&lt;&gt;"Rejected"),"DUE","")</f>
        <v/>
      </c>
    </row>
    <row r="42" customFormat="false" ht="15" hidden="false" customHeight="false" outlineLevel="0" collapsed="false">
      <c r="A42" s="3"/>
      <c r="B42" s="3"/>
      <c r="C42" s="4"/>
      <c r="D42" s="5"/>
      <c r="E42" s="3"/>
      <c r="F42" s="3"/>
      <c r="G42" s="3"/>
      <c r="H42" s="5" t="str">
        <f aca="false">IF($D42="","",$D42+7)</f>
        <v/>
      </c>
      <c r="I42" s="6" t="str">
        <f aca="true">IF($D42="","",TODAY()-$D42)</f>
        <v/>
      </c>
      <c r="J42" s="7" t="str">
        <f aca="true">IF(AND($H42&lt;&gt;"",$H42&lt;=TODAY(),$E42&lt;&gt;"Offer",$E42&lt;&gt;"Rejected"),"DUE","")</f>
        <v/>
      </c>
    </row>
    <row r="43" customFormat="false" ht="15" hidden="false" customHeight="false" outlineLevel="0" collapsed="false">
      <c r="A43" s="3"/>
      <c r="B43" s="3"/>
      <c r="C43" s="4"/>
      <c r="D43" s="5"/>
      <c r="E43" s="3"/>
      <c r="F43" s="3"/>
      <c r="G43" s="3"/>
      <c r="H43" s="5" t="str">
        <f aca="false">IF($D43="","",$D43+7)</f>
        <v/>
      </c>
      <c r="I43" s="6" t="str">
        <f aca="true">IF($D43="","",TODAY()-$D43)</f>
        <v/>
      </c>
      <c r="J43" s="7" t="str">
        <f aca="true">IF(AND($H43&lt;&gt;"",$H43&lt;=TODAY(),$E43&lt;&gt;"Offer",$E43&lt;&gt;"Rejected"),"DUE","")</f>
        <v/>
      </c>
    </row>
    <row r="44" customFormat="false" ht="15" hidden="false" customHeight="false" outlineLevel="0" collapsed="false">
      <c r="A44" s="3"/>
      <c r="B44" s="3"/>
      <c r="C44" s="4"/>
      <c r="D44" s="5"/>
      <c r="E44" s="3"/>
      <c r="F44" s="3"/>
      <c r="G44" s="3"/>
      <c r="H44" s="5" t="str">
        <f aca="false">IF($D44="","",$D44+7)</f>
        <v/>
      </c>
      <c r="I44" s="6" t="str">
        <f aca="true">IF($D44="","",TODAY()-$D44)</f>
        <v/>
      </c>
      <c r="J44" s="7" t="str">
        <f aca="true">IF(AND($H44&lt;&gt;"",$H44&lt;=TODAY(),$E44&lt;&gt;"Offer",$E44&lt;&gt;"Rejected"),"DUE","")</f>
        <v/>
      </c>
    </row>
    <row r="45" customFormat="false" ht="15" hidden="false" customHeight="false" outlineLevel="0" collapsed="false">
      <c r="A45" s="3"/>
      <c r="B45" s="3"/>
      <c r="C45" s="4"/>
      <c r="D45" s="5"/>
      <c r="E45" s="3"/>
      <c r="F45" s="3"/>
      <c r="G45" s="3"/>
      <c r="H45" s="5" t="str">
        <f aca="false">IF($D45="","",$D45+7)</f>
        <v/>
      </c>
      <c r="I45" s="6" t="str">
        <f aca="true">IF($D45="","",TODAY()-$D45)</f>
        <v/>
      </c>
      <c r="J45" s="7" t="str">
        <f aca="true">IF(AND($H45&lt;&gt;"",$H45&lt;=TODAY(),$E45&lt;&gt;"Offer",$E45&lt;&gt;"Rejected"),"DUE","")</f>
        <v/>
      </c>
    </row>
    <row r="46" customFormat="false" ht="15" hidden="false" customHeight="false" outlineLevel="0" collapsed="false">
      <c r="A46" s="3"/>
      <c r="B46" s="3"/>
      <c r="C46" s="4"/>
      <c r="D46" s="5"/>
      <c r="E46" s="3"/>
      <c r="F46" s="3"/>
      <c r="G46" s="3"/>
      <c r="H46" s="5" t="str">
        <f aca="false">IF($D46="","",$D46+7)</f>
        <v/>
      </c>
      <c r="I46" s="6" t="str">
        <f aca="true">IF($D46="","",TODAY()-$D46)</f>
        <v/>
      </c>
      <c r="J46" s="7" t="str">
        <f aca="true">IF(AND($H46&lt;&gt;"",$H46&lt;=TODAY(),$E46&lt;&gt;"Offer",$E46&lt;&gt;"Rejected"),"DUE","")</f>
        <v/>
      </c>
    </row>
    <row r="47" customFormat="false" ht="15" hidden="false" customHeight="false" outlineLevel="0" collapsed="false">
      <c r="A47" s="3"/>
      <c r="B47" s="3"/>
      <c r="C47" s="4"/>
      <c r="D47" s="5"/>
      <c r="E47" s="3"/>
      <c r="F47" s="3"/>
      <c r="G47" s="3"/>
      <c r="H47" s="5" t="str">
        <f aca="false">IF($D47="","",$D47+7)</f>
        <v/>
      </c>
      <c r="I47" s="6" t="str">
        <f aca="true">IF($D47="","",TODAY()-$D47)</f>
        <v/>
      </c>
      <c r="J47" s="7" t="str">
        <f aca="true">IF(AND($H47&lt;&gt;"",$H47&lt;=TODAY(),$E47&lt;&gt;"Offer",$E47&lt;&gt;"Rejected"),"DUE","")</f>
        <v/>
      </c>
    </row>
    <row r="48" customFormat="false" ht="15" hidden="false" customHeight="false" outlineLevel="0" collapsed="false">
      <c r="A48" s="3"/>
      <c r="B48" s="3"/>
      <c r="C48" s="4"/>
      <c r="D48" s="5"/>
      <c r="E48" s="3"/>
      <c r="F48" s="3"/>
      <c r="G48" s="3"/>
      <c r="H48" s="5" t="str">
        <f aca="false">IF($D48="","",$D48+7)</f>
        <v/>
      </c>
      <c r="I48" s="6" t="str">
        <f aca="true">IF($D48="","",TODAY()-$D48)</f>
        <v/>
      </c>
      <c r="J48" s="7" t="str">
        <f aca="true">IF(AND($H48&lt;&gt;"",$H48&lt;=TODAY(),$E48&lt;&gt;"Offer",$E48&lt;&gt;"Rejected"),"DUE","")</f>
        <v/>
      </c>
    </row>
    <row r="49" customFormat="false" ht="15" hidden="false" customHeight="false" outlineLevel="0" collapsed="false">
      <c r="A49" s="3"/>
      <c r="B49" s="3"/>
      <c r="C49" s="4"/>
      <c r="D49" s="5"/>
      <c r="E49" s="3"/>
      <c r="F49" s="3"/>
      <c r="G49" s="3"/>
      <c r="H49" s="5" t="str">
        <f aca="false">IF($D49="","",$D49+7)</f>
        <v/>
      </c>
      <c r="I49" s="6" t="str">
        <f aca="true">IF($D49="","",TODAY()-$D49)</f>
        <v/>
      </c>
      <c r="J49" s="7" t="str">
        <f aca="true">IF(AND($H49&lt;&gt;"",$H49&lt;=TODAY(),$E49&lt;&gt;"Offer",$E49&lt;&gt;"Rejected"),"DUE","")</f>
        <v/>
      </c>
    </row>
    <row r="50" customFormat="false" ht="15" hidden="false" customHeight="false" outlineLevel="0" collapsed="false">
      <c r="A50" s="3"/>
      <c r="B50" s="3"/>
      <c r="C50" s="4"/>
      <c r="D50" s="5"/>
      <c r="E50" s="3"/>
      <c r="F50" s="3"/>
      <c r="G50" s="3"/>
      <c r="H50" s="5" t="str">
        <f aca="false">IF($D50="","",$D50+7)</f>
        <v/>
      </c>
      <c r="I50" s="6" t="str">
        <f aca="true">IF($D50="","",TODAY()-$D50)</f>
        <v/>
      </c>
      <c r="J50" s="7" t="str">
        <f aca="true">IF(AND($H50&lt;&gt;"",$H50&lt;=TODAY(),$E50&lt;&gt;"Offer",$E50&lt;&gt;"Rejected"),"DUE","")</f>
        <v/>
      </c>
    </row>
    <row r="51" customFormat="false" ht="15" hidden="false" customHeight="false" outlineLevel="0" collapsed="false">
      <c r="A51" s="3"/>
      <c r="B51" s="3"/>
      <c r="C51" s="4"/>
      <c r="D51" s="5"/>
      <c r="E51" s="3"/>
      <c r="F51" s="3"/>
      <c r="G51" s="3"/>
      <c r="H51" s="5" t="str">
        <f aca="false">IF($D51="","",$D51+7)</f>
        <v/>
      </c>
      <c r="I51" s="6" t="str">
        <f aca="true">IF($D51="","",TODAY()-$D51)</f>
        <v/>
      </c>
      <c r="J51" s="7" t="str">
        <f aca="true">IF(AND($H51&lt;&gt;"",$H51&lt;=TODAY(),$E51&lt;&gt;"Offer",$E51&lt;&gt;"Rejected"),"DUE","")</f>
        <v/>
      </c>
    </row>
    <row r="52" customFormat="false" ht="15" hidden="false" customHeight="false" outlineLevel="0" collapsed="false">
      <c r="A52" s="3"/>
      <c r="B52" s="3"/>
      <c r="C52" s="4"/>
      <c r="D52" s="5"/>
      <c r="E52" s="3"/>
      <c r="F52" s="3"/>
      <c r="G52" s="3"/>
      <c r="H52" s="5" t="str">
        <f aca="false">IF($D52="","",$D52+7)</f>
        <v/>
      </c>
      <c r="I52" s="6" t="str">
        <f aca="true">IF($D52="","",TODAY()-$D52)</f>
        <v/>
      </c>
      <c r="J52" s="7" t="str">
        <f aca="true">IF(AND($H52&lt;&gt;"",$H52&lt;=TODAY(),$E52&lt;&gt;"Offer",$E52&lt;&gt;"Rejected"),"DUE","")</f>
        <v/>
      </c>
    </row>
    <row r="53" customFormat="false" ht="15" hidden="false" customHeight="false" outlineLevel="0" collapsed="false">
      <c r="A53" s="3"/>
      <c r="B53" s="3"/>
      <c r="C53" s="4"/>
      <c r="D53" s="5"/>
      <c r="E53" s="3"/>
      <c r="F53" s="3"/>
      <c r="G53" s="3"/>
      <c r="H53" s="5" t="str">
        <f aca="false">IF($D53="","",$D53+7)</f>
        <v/>
      </c>
      <c r="I53" s="6" t="str">
        <f aca="true">IF($D53="","",TODAY()-$D53)</f>
        <v/>
      </c>
      <c r="J53" s="7" t="str">
        <f aca="true">IF(AND($H53&lt;&gt;"",$H53&lt;=TODAY(),$E53&lt;&gt;"Offer",$E53&lt;&gt;"Rejected"),"DUE","")</f>
        <v/>
      </c>
    </row>
    <row r="54" customFormat="false" ht="15" hidden="false" customHeight="false" outlineLevel="0" collapsed="false">
      <c r="A54" s="3"/>
      <c r="B54" s="3"/>
      <c r="C54" s="4"/>
      <c r="D54" s="5"/>
      <c r="E54" s="3"/>
      <c r="F54" s="3"/>
      <c r="G54" s="3"/>
      <c r="H54" s="5" t="str">
        <f aca="false">IF($D54="","",$D54+7)</f>
        <v/>
      </c>
      <c r="I54" s="6" t="str">
        <f aca="true">IF($D54="","",TODAY()-$D54)</f>
        <v/>
      </c>
      <c r="J54" s="7" t="str">
        <f aca="true">IF(AND($H54&lt;&gt;"",$H54&lt;=TODAY(),$E54&lt;&gt;"Offer",$E54&lt;&gt;"Rejected"),"DUE","")</f>
        <v/>
      </c>
    </row>
    <row r="55" customFormat="false" ht="15" hidden="false" customHeight="false" outlineLevel="0" collapsed="false">
      <c r="A55" s="3"/>
      <c r="B55" s="3"/>
      <c r="C55" s="4"/>
      <c r="D55" s="5"/>
      <c r="E55" s="3"/>
      <c r="F55" s="3"/>
      <c r="G55" s="3"/>
      <c r="H55" s="5" t="str">
        <f aca="false">IF($D55="","",$D55+7)</f>
        <v/>
      </c>
      <c r="I55" s="6" t="str">
        <f aca="true">IF($D55="","",TODAY()-$D55)</f>
        <v/>
      </c>
      <c r="J55" s="7" t="str">
        <f aca="true">IF(AND($H55&lt;&gt;"",$H55&lt;=TODAY(),$E55&lt;&gt;"Offer",$E55&lt;&gt;"Rejected"),"DUE","")</f>
        <v/>
      </c>
    </row>
    <row r="56" customFormat="false" ht="15" hidden="false" customHeight="false" outlineLevel="0" collapsed="false">
      <c r="A56" s="3"/>
      <c r="B56" s="3"/>
      <c r="C56" s="4"/>
      <c r="D56" s="5"/>
      <c r="E56" s="3"/>
      <c r="F56" s="3"/>
      <c r="G56" s="3"/>
      <c r="H56" s="5" t="str">
        <f aca="false">IF($D56="","",$D56+7)</f>
        <v/>
      </c>
      <c r="I56" s="6" t="str">
        <f aca="true">IF($D56="","",TODAY()-$D56)</f>
        <v/>
      </c>
      <c r="J56" s="7" t="str">
        <f aca="true">IF(AND($H56&lt;&gt;"",$H56&lt;=TODAY(),$E56&lt;&gt;"Offer",$E56&lt;&gt;"Rejected"),"DUE","")</f>
        <v/>
      </c>
    </row>
    <row r="57" customFormat="false" ht="15" hidden="false" customHeight="false" outlineLevel="0" collapsed="false">
      <c r="A57" s="3"/>
      <c r="B57" s="3"/>
      <c r="C57" s="4"/>
      <c r="D57" s="5"/>
      <c r="E57" s="3"/>
      <c r="F57" s="3"/>
      <c r="G57" s="3"/>
      <c r="H57" s="5" t="str">
        <f aca="false">IF($D57="","",$D57+7)</f>
        <v/>
      </c>
      <c r="I57" s="6" t="str">
        <f aca="true">IF($D57="","",TODAY()-$D57)</f>
        <v/>
      </c>
      <c r="J57" s="7" t="str">
        <f aca="true">IF(AND($H57&lt;&gt;"",$H57&lt;=TODAY(),$E57&lt;&gt;"Offer",$E57&lt;&gt;"Rejected"),"DUE","")</f>
        <v/>
      </c>
    </row>
    <row r="58" customFormat="false" ht="15" hidden="false" customHeight="false" outlineLevel="0" collapsed="false">
      <c r="A58" s="3"/>
      <c r="B58" s="3"/>
      <c r="C58" s="4"/>
      <c r="D58" s="5"/>
      <c r="E58" s="3"/>
      <c r="F58" s="3"/>
      <c r="G58" s="3"/>
      <c r="H58" s="5" t="str">
        <f aca="false">IF($D58="","",$D58+7)</f>
        <v/>
      </c>
      <c r="I58" s="6" t="str">
        <f aca="true">IF($D58="","",TODAY()-$D58)</f>
        <v/>
      </c>
      <c r="J58" s="7" t="str">
        <f aca="true">IF(AND($H58&lt;&gt;"",$H58&lt;=TODAY(),$E58&lt;&gt;"Offer",$E58&lt;&gt;"Rejected"),"DUE","")</f>
        <v/>
      </c>
    </row>
    <row r="59" customFormat="false" ht="15" hidden="false" customHeight="false" outlineLevel="0" collapsed="false">
      <c r="A59" s="3"/>
      <c r="B59" s="3"/>
      <c r="C59" s="4"/>
      <c r="D59" s="5"/>
      <c r="E59" s="3"/>
      <c r="F59" s="3"/>
      <c r="G59" s="3"/>
      <c r="H59" s="5" t="str">
        <f aca="false">IF($D59="","",$D59+7)</f>
        <v/>
      </c>
      <c r="I59" s="6" t="str">
        <f aca="true">IF($D59="","",TODAY()-$D59)</f>
        <v/>
      </c>
      <c r="J59" s="7" t="str">
        <f aca="true">IF(AND($H59&lt;&gt;"",$H59&lt;=TODAY(),$E59&lt;&gt;"Offer",$E59&lt;&gt;"Rejected"),"DUE","")</f>
        <v/>
      </c>
    </row>
    <row r="60" customFormat="false" ht="15" hidden="false" customHeight="false" outlineLevel="0" collapsed="false">
      <c r="A60" s="3"/>
      <c r="B60" s="3"/>
      <c r="C60" s="4"/>
      <c r="D60" s="5"/>
      <c r="E60" s="3"/>
      <c r="F60" s="3"/>
      <c r="G60" s="3"/>
      <c r="H60" s="5" t="str">
        <f aca="false">IF($D60="","",$D60+7)</f>
        <v/>
      </c>
      <c r="I60" s="6" t="str">
        <f aca="true">IF($D60="","",TODAY()-$D60)</f>
        <v/>
      </c>
      <c r="J60" s="7" t="str">
        <f aca="true">IF(AND($H60&lt;&gt;"",$H60&lt;=TODAY(),$E60&lt;&gt;"Offer",$E60&lt;&gt;"Rejected"),"DUE","")</f>
        <v/>
      </c>
    </row>
    <row r="61" customFormat="false" ht="15" hidden="false" customHeight="false" outlineLevel="0" collapsed="false">
      <c r="A61" s="3"/>
      <c r="B61" s="3"/>
      <c r="C61" s="4"/>
      <c r="D61" s="5"/>
      <c r="E61" s="3"/>
      <c r="F61" s="3"/>
      <c r="G61" s="3"/>
      <c r="H61" s="5" t="str">
        <f aca="false">IF($D61="","",$D61+7)</f>
        <v/>
      </c>
      <c r="I61" s="6" t="str">
        <f aca="true">IF($D61="","",TODAY()-$D61)</f>
        <v/>
      </c>
      <c r="J61" s="7" t="str">
        <f aca="true">IF(AND($H61&lt;&gt;"",$H61&lt;=TODAY(),$E61&lt;&gt;"Offer",$E61&lt;&gt;"Rejected"),"DUE","")</f>
        <v/>
      </c>
    </row>
    <row r="62" customFormat="false" ht="15" hidden="false" customHeight="false" outlineLevel="0" collapsed="false">
      <c r="A62" s="3"/>
      <c r="B62" s="3"/>
      <c r="C62" s="4"/>
      <c r="D62" s="5"/>
      <c r="E62" s="3"/>
      <c r="F62" s="3"/>
      <c r="G62" s="3"/>
      <c r="H62" s="5" t="str">
        <f aca="false">IF($D62="","",$D62+7)</f>
        <v/>
      </c>
      <c r="I62" s="6" t="str">
        <f aca="true">IF($D62="","",TODAY()-$D62)</f>
        <v/>
      </c>
      <c r="J62" s="7" t="str">
        <f aca="true">IF(AND($H62&lt;&gt;"",$H62&lt;=TODAY(),$E62&lt;&gt;"Offer",$E62&lt;&gt;"Rejected"),"DUE","")</f>
        <v/>
      </c>
    </row>
    <row r="63" customFormat="false" ht="15" hidden="false" customHeight="false" outlineLevel="0" collapsed="false">
      <c r="A63" s="3"/>
      <c r="B63" s="3"/>
      <c r="C63" s="4"/>
      <c r="D63" s="5"/>
      <c r="E63" s="3"/>
      <c r="F63" s="3"/>
      <c r="G63" s="3"/>
      <c r="H63" s="5" t="str">
        <f aca="false">IF($D63="","",$D63+7)</f>
        <v/>
      </c>
      <c r="I63" s="6" t="str">
        <f aca="true">IF($D63="","",TODAY()-$D63)</f>
        <v/>
      </c>
      <c r="J63" s="7" t="str">
        <f aca="true">IF(AND($H63&lt;&gt;"",$H63&lt;=TODAY(),$E63&lt;&gt;"Offer",$E63&lt;&gt;"Rejected"),"DUE","")</f>
        <v/>
      </c>
    </row>
    <row r="64" customFormat="false" ht="15" hidden="false" customHeight="false" outlineLevel="0" collapsed="false">
      <c r="A64" s="3"/>
      <c r="B64" s="3"/>
      <c r="C64" s="4"/>
      <c r="D64" s="5"/>
      <c r="E64" s="3"/>
      <c r="F64" s="3"/>
      <c r="G64" s="3"/>
      <c r="H64" s="5" t="str">
        <f aca="false">IF($D64="","",$D64+7)</f>
        <v/>
      </c>
      <c r="I64" s="6" t="str">
        <f aca="true">IF($D64="","",TODAY()-$D64)</f>
        <v/>
      </c>
      <c r="J64" s="7" t="str">
        <f aca="true">IF(AND($H64&lt;&gt;"",$H64&lt;=TODAY(),$E64&lt;&gt;"Offer",$E64&lt;&gt;"Rejected"),"DUE","")</f>
        <v/>
      </c>
    </row>
    <row r="65" customFormat="false" ht="15" hidden="false" customHeight="false" outlineLevel="0" collapsed="false">
      <c r="A65" s="3"/>
      <c r="B65" s="3"/>
      <c r="C65" s="4"/>
      <c r="D65" s="5"/>
      <c r="E65" s="3"/>
      <c r="F65" s="3"/>
      <c r="G65" s="3"/>
      <c r="H65" s="5" t="str">
        <f aca="false">IF($D65="","",$D65+7)</f>
        <v/>
      </c>
      <c r="I65" s="6" t="str">
        <f aca="true">IF($D65="","",TODAY()-$D65)</f>
        <v/>
      </c>
      <c r="J65" s="7" t="str">
        <f aca="true">IF(AND($H65&lt;&gt;"",$H65&lt;=TODAY(),$E65&lt;&gt;"Offer",$E65&lt;&gt;"Rejected"),"DUE","")</f>
        <v/>
      </c>
    </row>
    <row r="66" customFormat="false" ht="15" hidden="false" customHeight="false" outlineLevel="0" collapsed="false">
      <c r="A66" s="3"/>
      <c r="B66" s="3"/>
      <c r="C66" s="4"/>
      <c r="D66" s="5"/>
      <c r="E66" s="3"/>
      <c r="F66" s="3"/>
      <c r="G66" s="3"/>
      <c r="H66" s="5" t="str">
        <f aca="false">IF($D66="","",$D66+7)</f>
        <v/>
      </c>
      <c r="I66" s="6" t="str">
        <f aca="true">IF($D66="","",TODAY()-$D66)</f>
        <v/>
      </c>
      <c r="J66" s="7" t="str">
        <f aca="true">IF(AND($H66&lt;&gt;"",$H66&lt;=TODAY(),$E66&lt;&gt;"Offer",$E66&lt;&gt;"Rejected"),"DUE","")</f>
        <v/>
      </c>
    </row>
    <row r="67" customFormat="false" ht="15" hidden="false" customHeight="false" outlineLevel="0" collapsed="false">
      <c r="A67" s="3"/>
      <c r="B67" s="3"/>
      <c r="C67" s="4"/>
      <c r="D67" s="5"/>
      <c r="E67" s="3"/>
      <c r="F67" s="3"/>
      <c r="G67" s="3"/>
      <c r="H67" s="5" t="str">
        <f aca="false">IF($D67="","",$D67+7)</f>
        <v/>
      </c>
      <c r="I67" s="6" t="str">
        <f aca="true">IF($D67="","",TODAY()-$D67)</f>
        <v/>
      </c>
      <c r="J67" s="7" t="str">
        <f aca="true">IF(AND($H67&lt;&gt;"",$H67&lt;=TODAY(),$E67&lt;&gt;"Offer",$E67&lt;&gt;"Rejected"),"DUE","")</f>
        <v/>
      </c>
    </row>
    <row r="68" customFormat="false" ht="15" hidden="false" customHeight="false" outlineLevel="0" collapsed="false">
      <c r="A68" s="3"/>
      <c r="B68" s="3"/>
      <c r="C68" s="4"/>
      <c r="D68" s="5"/>
      <c r="E68" s="3"/>
      <c r="F68" s="3"/>
      <c r="G68" s="3"/>
      <c r="H68" s="5" t="str">
        <f aca="false">IF($D68="","",$D68+7)</f>
        <v/>
      </c>
      <c r="I68" s="6" t="str">
        <f aca="true">IF($D68="","",TODAY()-$D68)</f>
        <v/>
      </c>
      <c r="J68" s="7" t="str">
        <f aca="true">IF(AND($H68&lt;&gt;"",$H68&lt;=TODAY(),$E68&lt;&gt;"Offer",$E68&lt;&gt;"Rejected"),"DUE","")</f>
        <v/>
      </c>
    </row>
    <row r="69" customFormat="false" ht="15" hidden="false" customHeight="false" outlineLevel="0" collapsed="false">
      <c r="A69" s="3"/>
      <c r="B69" s="3"/>
      <c r="C69" s="4"/>
      <c r="D69" s="5"/>
      <c r="E69" s="3"/>
      <c r="F69" s="3"/>
      <c r="G69" s="3"/>
      <c r="H69" s="5" t="str">
        <f aca="false">IF($D69="","",$D69+7)</f>
        <v/>
      </c>
      <c r="I69" s="6" t="str">
        <f aca="true">IF($D69="","",TODAY()-$D69)</f>
        <v/>
      </c>
      <c r="J69" s="7" t="str">
        <f aca="true">IF(AND($H69&lt;&gt;"",$H69&lt;=TODAY(),$E69&lt;&gt;"Offer",$E69&lt;&gt;"Rejected"),"DUE","")</f>
        <v/>
      </c>
    </row>
    <row r="70" customFormat="false" ht="15" hidden="false" customHeight="false" outlineLevel="0" collapsed="false">
      <c r="A70" s="3"/>
      <c r="B70" s="3"/>
      <c r="C70" s="4"/>
      <c r="D70" s="5"/>
      <c r="E70" s="3"/>
      <c r="F70" s="3"/>
      <c r="G70" s="3"/>
      <c r="H70" s="5" t="str">
        <f aca="false">IF($D70="","",$D70+7)</f>
        <v/>
      </c>
      <c r="I70" s="6" t="str">
        <f aca="true">IF($D70="","",TODAY()-$D70)</f>
        <v/>
      </c>
      <c r="J70" s="7" t="str">
        <f aca="true">IF(AND($H70&lt;&gt;"",$H70&lt;=TODAY(),$E70&lt;&gt;"Offer",$E70&lt;&gt;"Rejected"),"DUE","")</f>
        <v/>
      </c>
    </row>
    <row r="71" customFormat="false" ht="15" hidden="false" customHeight="false" outlineLevel="0" collapsed="false">
      <c r="A71" s="3"/>
      <c r="B71" s="3"/>
      <c r="C71" s="4"/>
      <c r="D71" s="5"/>
      <c r="E71" s="3"/>
      <c r="F71" s="3"/>
      <c r="G71" s="3"/>
      <c r="H71" s="5" t="str">
        <f aca="false">IF($D71="","",$D71+7)</f>
        <v/>
      </c>
      <c r="I71" s="6" t="str">
        <f aca="true">IF($D71="","",TODAY()-$D71)</f>
        <v/>
      </c>
      <c r="J71" s="7" t="str">
        <f aca="true">IF(AND($H71&lt;&gt;"",$H71&lt;=TODAY(),$E71&lt;&gt;"Offer",$E71&lt;&gt;"Rejected"),"DUE","")</f>
        <v/>
      </c>
    </row>
    <row r="72" customFormat="false" ht="15" hidden="false" customHeight="false" outlineLevel="0" collapsed="false">
      <c r="A72" s="3"/>
      <c r="B72" s="3"/>
      <c r="C72" s="4"/>
      <c r="D72" s="5"/>
      <c r="E72" s="3"/>
      <c r="F72" s="3"/>
      <c r="G72" s="3"/>
      <c r="H72" s="5" t="str">
        <f aca="false">IF($D72="","",$D72+7)</f>
        <v/>
      </c>
      <c r="I72" s="6" t="str">
        <f aca="true">IF($D72="","",TODAY()-$D72)</f>
        <v/>
      </c>
      <c r="J72" s="7" t="str">
        <f aca="true">IF(AND($H72&lt;&gt;"",$H72&lt;=TODAY(),$E72&lt;&gt;"Offer",$E72&lt;&gt;"Rejected"),"DUE","")</f>
        <v/>
      </c>
    </row>
    <row r="73" customFormat="false" ht="15" hidden="false" customHeight="false" outlineLevel="0" collapsed="false">
      <c r="A73" s="3"/>
      <c r="B73" s="3"/>
      <c r="C73" s="4"/>
      <c r="D73" s="5"/>
      <c r="E73" s="3"/>
      <c r="F73" s="3"/>
      <c r="G73" s="3"/>
      <c r="H73" s="5" t="str">
        <f aca="false">IF($D73="","",$D73+7)</f>
        <v/>
      </c>
      <c r="I73" s="6" t="str">
        <f aca="true">IF($D73="","",TODAY()-$D73)</f>
        <v/>
      </c>
      <c r="J73" s="7" t="str">
        <f aca="true">IF(AND($H73&lt;&gt;"",$H73&lt;=TODAY(),$E73&lt;&gt;"Offer",$E73&lt;&gt;"Rejected"),"DUE","")</f>
        <v/>
      </c>
    </row>
    <row r="74" customFormat="false" ht="15" hidden="false" customHeight="false" outlineLevel="0" collapsed="false">
      <c r="A74" s="3"/>
      <c r="B74" s="3"/>
      <c r="C74" s="4"/>
      <c r="D74" s="5"/>
      <c r="E74" s="3"/>
      <c r="F74" s="3"/>
      <c r="G74" s="3"/>
      <c r="H74" s="5" t="str">
        <f aca="false">IF($D74="","",$D74+7)</f>
        <v/>
      </c>
      <c r="I74" s="6" t="str">
        <f aca="true">IF($D74="","",TODAY()-$D74)</f>
        <v/>
      </c>
      <c r="J74" s="7" t="str">
        <f aca="true">IF(AND($H74&lt;&gt;"",$H74&lt;=TODAY(),$E74&lt;&gt;"Offer",$E74&lt;&gt;"Rejected"),"DUE","")</f>
        <v/>
      </c>
    </row>
    <row r="75" customFormat="false" ht="15" hidden="false" customHeight="false" outlineLevel="0" collapsed="false">
      <c r="A75" s="3"/>
      <c r="B75" s="3"/>
      <c r="C75" s="4"/>
      <c r="D75" s="5"/>
      <c r="E75" s="3"/>
      <c r="F75" s="3"/>
      <c r="G75" s="3"/>
      <c r="H75" s="5" t="str">
        <f aca="false">IF($D75="","",$D75+7)</f>
        <v/>
      </c>
      <c r="I75" s="6" t="str">
        <f aca="true">IF($D75="","",TODAY()-$D75)</f>
        <v/>
      </c>
      <c r="J75" s="7" t="str">
        <f aca="true">IF(AND($H75&lt;&gt;"",$H75&lt;=TODAY(),$E75&lt;&gt;"Offer",$E75&lt;&gt;"Rejected"),"DUE","")</f>
        <v/>
      </c>
    </row>
    <row r="76" customFormat="false" ht="15" hidden="false" customHeight="false" outlineLevel="0" collapsed="false">
      <c r="A76" s="3"/>
      <c r="B76" s="3"/>
      <c r="C76" s="4"/>
      <c r="D76" s="5"/>
      <c r="E76" s="3"/>
      <c r="F76" s="3"/>
      <c r="G76" s="3"/>
      <c r="H76" s="5" t="str">
        <f aca="false">IF($D76="","",$D76+7)</f>
        <v/>
      </c>
      <c r="I76" s="6" t="str">
        <f aca="true">IF($D76="","",TODAY()-$D76)</f>
        <v/>
      </c>
      <c r="J76" s="7" t="str">
        <f aca="true">IF(AND($H76&lt;&gt;"",$H76&lt;=TODAY(),$E76&lt;&gt;"Offer",$E76&lt;&gt;"Rejected"),"DUE","")</f>
        <v/>
      </c>
    </row>
    <row r="77" customFormat="false" ht="15" hidden="false" customHeight="false" outlineLevel="0" collapsed="false">
      <c r="A77" s="3"/>
      <c r="B77" s="3"/>
      <c r="C77" s="4"/>
      <c r="D77" s="5"/>
      <c r="E77" s="3"/>
      <c r="F77" s="3"/>
      <c r="G77" s="3"/>
      <c r="H77" s="5" t="str">
        <f aca="false">IF($D77="","",$D77+7)</f>
        <v/>
      </c>
      <c r="I77" s="6" t="str">
        <f aca="true">IF($D77="","",TODAY()-$D77)</f>
        <v/>
      </c>
      <c r="J77" s="7" t="str">
        <f aca="true">IF(AND($H77&lt;&gt;"",$H77&lt;=TODAY(),$E77&lt;&gt;"Offer",$E77&lt;&gt;"Rejected"),"DUE","")</f>
        <v/>
      </c>
    </row>
    <row r="78" customFormat="false" ht="15" hidden="false" customHeight="false" outlineLevel="0" collapsed="false">
      <c r="A78" s="3"/>
      <c r="B78" s="3"/>
      <c r="C78" s="4"/>
      <c r="D78" s="5"/>
      <c r="E78" s="3"/>
      <c r="F78" s="3"/>
      <c r="G78" s="3"/>
      <c r="H78" s="5" t="str">
        <f aca="false">IF($D78="","",$D78+7)</f>
        <v/>
      </c>
      <c r="I78" s="6" t="str">
        <f aca="true">IF($D78="","",TODAY()-$D78)</f>
        <v/>
      </c>
      <c r="J78" s="7" t="str">
        <f aca="true">IF(AND($H78&lt;&gt;"",$H78&lt;=TODAY(),$E78&lt;&gt;"Offer",$E78&lt;&gt;"Rejected"),"DUE","")</f>
        <v/>
      </c>
    </row>
    <row r="79" customFormat="false" ht="15" hidden="false" customHeight="false" outlineLevel="0" collapsed="false">
      <c r="A79" s="3"/>
      <c r="B79" s="3"/>
      <c r="C79" s="4"/>
      <c r="D79" s="5"/>
      <c r="E79" s="3"/>
      <c r="F79" s="3"/>
      <c r="G79" s="3"/>
      <c r="H79" s="5" t="str">
        <f aca="false">IF($D79="","",$D79+7)</f>
        <v/>
      </c>
      <c r="I79" s="6" t="str">
        <f aca="true">IF($D79="","",TODAY()-$D79)</f>
        <v/>
      </c>
      <c r="J79" s="7" t="str">
        <f aca="true">IF(AND($H79&lt;&gt;"",$H79&lt;=TODAY(),$E79&lt;&gt;"Offer",$E79&lt;&gt;"Rejected"),"DUE","")</f>
        <v/>
      </c>
    </row>
    <row r="80" customFormat="false" ht="15" hidden="false" customHeight="false" outlineLevel="0" collapsed="false">
      <c r="A80" s="3"/>
      <c r="B80" s="3"/>
      <c r="C80" s="4"/>
      <c r="D80" s="5"/>
      <c r="E80" s="3"/>
      <c r="F80" s="3"/>
      <c r="G80" s="3"/>
      <c r="H80" s="5" t="str">
        <f aca="false">IF($D80="","",$D80+7)</f>
        <v/>
      </c>
      <c r="I80" s="6" t="str">
        <f aca="true">IF($D80="","",TODAY()-$D80)</f>
        <v/>
      </c>
      <c r="J80" s="7" t="str">
        <f aca="true">IF(AND($H80&lt;&gt;"",$H80&lt;=TODAY(),$E80&lt;&gt;"Offer",$E80&lt;&gt;"Rejected"),"DUE","")</f>
        <v/>
      </c>
    </row>
    <row r="81" customFormat="false" ht="15" hidden="false" customHeight="false" outlineLevel="0" collapsed="false">
      <c r="A81" s="3"/>
      <c r="B81" s="3"/>
      <c r="C81" s="4"/>
      <c r="D81" s="5"/>
      <c r="E81" s="3"/>
      <c r="F81" s="3"/>
      <c r="G81" s="3"/>
      <c r="H81" s="5" t="str">
        <f aca="false">IF($D81="","",$D81+7)</f>
        <v/>
      </c>
      <c r="I81" s="6" t="str">
        <f aca="true">IF($D81="","",TODAY()-$D81)</f>
        <v/>
      </c>
      <c r="J81" s="7" t="str">
        <f aca="true">IF(AND($H81&lt;&gt;"",$H81&lt;=TODAY(),$E81&lt;&gt;"Offer",$E81&lt;&gt;"Rejected"),"DUE","")</f>
        <v/>
      </c>
    </row>
    <row r="82" customFormat="false" ht="15" hidden="false" customHeight="false" outlineLevel="0" collapsed="false">
      <c r="A82" s="3"/>
      <c r="B82" s="3"/>
      <c r="C82" s="4"/>
      <c r="D82" s="5"/>
      <c r="E82" s="3"/>
      <c r="F82" s="3"/>
      <c r="G82" s="3"/>
      <c r="H82" s="5" t="str">
        <f aca="false">IF($D82="","",$D82+7)</f>
        <v/>
      </c>
      <c r="I82" s="6" t="str">
        <f aca="true">IF($D82="","",TODAY()-$D82)</f>
        <v/>
      </c>
      <c r="J82" s="7" t="str">
        <f aca="true">IF(AND($H82&lt;&gt;"",$H82&lt;=TODAY(),$E82&lt;&gt;"Offer",$E82&lt;&gt;"Rejected"),"DUE","")</f>
        <v/>
      </c>
    </row>
    <row r="83" customFormat="false" ht="15" hidden="false" customHeight="false" outlineLevel="0" collapsed="false">
      <c r="A83" s="3"/>
      <c r="B83" s="3"/>
      <c r="C83" s="4"/>
      <c r="D83" s="5"/>
      <c r="E83" s="3"/>
      <c r="F83" s="3"/>
      <c r="G83" s="3"/>
      <c r="H83" s="5" t="str">
        <f aca="false">IF($D83="","",$D83+7)</f>
        <v/>
      </c>
      <c r="I83" s="6" t="str">
        <f aca="true">IF($D83="","",TODAY()-$D83)</f>
        <v/>
      </c>
      <c r="J83" s="7" t="str">
        <f aca="true">IF(AND($H83&lt;&gt;"",$H83&lt;=TODAY(),$E83&lt;&gt;"Offer",$E83&lt;&gt;"Rejected"),"DUE","")</f>
        <v/>
      </c>
    </row>
    <row r="84" customFormat="false" ht="15" hidden="false" customHeight="false" outlineLevel="0" collapsed="false">
      <c r="A84" s="3"/>
      <c r="B84" s="3"/>
      <c r="C84" s="4"/>
      <c r="D84" s="5"/>
      <c r="E84" s="3"/>
      <c r="F84" s="3"/>
      <c r="G84" s="3"/>
      <c r="H84" s="5" t="str">
        <f aca="false">IF($D84="","",$D84+7)</f>
        <v/>
      </c>
      <c r="I84" s="6" t="str">
        <f aca="true">IF($D84="","",TODAY()-$D84)</f>
        <v/>
      </c>
      <c r="J84" s="7" t="str">
        <f aca="true">IF(AND($H84&lt;&gt;"",$H84&lt;=TODAY(),$E84&lt;&gt;"Offer",$E84&lt;&gt;"Rejected"),"DUE","")</f>
        <v/>
      </c>
    </row>
    <row r="85" customFormat="false" ht="15" hidden="false" customHeight="false" outlineLevel="0" collapsed="false">
      <c r="A85" s="3"/>
      <c r="B85" s="3"/>
      <c r="C85" s="4"/>
      <c r="D85" s="5"/>
      <c r="E85" s="3"/>
      <c r="F85" s="3"/>
      <c r="G85" s="3"/>
      <c r="H85" s="5" t="str">
        <f aca="false">IF($D85="","",$D85+7)</f>
        <v/>
      </c>
      <c r="I85" s="6" t="str">
        <f aca="true">IF($D85="","",TODAY()-$D85)</f>
        <v/>
      </c>
      <c r="J85" s="7" t="str">
        <f aca="true">IF(AND($H85&lt;&gt;"",$H85&lt;=TODAY(),$E85&lt;&gt;"Offer",$E85&lt;&gt;"Rejected"),"DUE","")</f>
        <v/>
      </c>
    </row>
    <row r="86" customFormat="false" ht="15" hidden="false" customHeight="false" outlineLevel="0" collapsed="false">
      <c r="A86" s="3"/>
      <c r="B86" s="3"/>
      <c r="C86" s="4"/>
      <c r="D86" s="5"/>
      <c r="E86" s="3"/>
      <c r="F86" s="3"/>
      <c r="G86" s="3"/>
      <c r="H86" s="5" t="str">
        <f aca="false">IF($D86="","",$D86+7)</f>
        <v/>
      </c>
      <c r="I86" s="6" t="str">
        <f aca="true">IF($D86="","",TODAY()-$D86)</f>
        <v/>
      </c>
      <c r="J86" s="7" t="str">
        <f aca="true">IF(AND($H86&lt;&gt;"",$H86&lt;=TODAY(),$E86&lt;&gt;"Offer",$E86&lt;&gt;"Rejected"),"DUE","")</f>
        <v/>
      </c>
    </row>
    <row r="87" customFormat="false" ht="15" hidden="false" customHeight="false" outlineLevel="0" collapsed="false">
      <c r="A87" s="3"/>
      <c r="B87" s="3"/>
      <c r="C87" s="4"/>
      <c r="D87" s="5"/>
      <c r="E87" s="3"/>
      <c r="F87" s="3"/>
      <c r="G87" s="3"/>
      <c r="H87" s="5" t="str">
        <f aca="false">IF($D87="","",$D87+7)</f>
        <v/>
      </c>
      <c r="I87" s="6" t="str">
        <f aca="true">IF($D87="","",TODAY()-$D87)</f>
        <v/>
      </c>
      <c r="J87" s="7" t="str">
        <f aca="true">IF(AND($H87&lt;&gt;"",$H87&lt;=TODAY(),$E87&lt;&gt;"Offer",$E87&lt;&gt;"Rejected"),"DUE","")</f>
        <v/>
      </c>
    </row>
    <row r="88" customFormat="false" ht="15" hidden="false" customHeight="false" outlineLevel="0" collapsed="false">
      <c r="A88" s="3"/>
      <c r="B88" s="3"/>
      <c r="C88" s="4"/>
      <c r="D88" s="5"/>
      <c r="E88" s="3"/>
      <c r="F88" s="3"/>
      <c r="G88" s="3"/>
      <c r="H88" s="5" t="str">
        <f aca="false">IF($D88="","",$D88+7)</f>
        <v/>
      </c>
      <c r="I88" s="6" t="str">
        <f aca="true">IF($D88="","",TODAY()-$D88)</f>
        <v/>
      </c>
      <c r="J88" s="7" t="str">
        <f aca="true">IF(AND($H88&lt;&gt;"",$H88&lt;=TODAY(),$E88&lt;&gt;"Offer",$E88&lt;&gt;"Rejected"),"DUE","")</f>
        <v/>
      </c>
    </row>
    <row r="89" customFormat="false" ht="15" hidden="false" customHeight="false" outlineLevel="0" collapsed="false">
      <c r="A89" s="3"/>
      <c r="B89" s="3"/>
      <c r="C89" s="4"/>
      <c r="D89" s="5"/>
      <c r="E89" s="3"/>
      <c r="F89" s="3"/>
      <c r="G89" s="3"/>
      <c r="H89" s="5" t="str">
        <f aca="false">IF($D89="","",$D89+7)</f>
        <v/>
      </c>
      <c r="I89" s="6" t="str">
        <f aca="true">IF($D89="","",TODAY()-$D89)</f>
        <v/>
      </c>
      <c r="J89" s="7" t="str">
        <f aca="true">IF(AND($H89&lt;&gt;"",$H89&lt;=TODAY(),$E89&lt;&gt;"Offer",$E89&lt;&gt;"Rejected"),"DUE","")</f>
        <v/>
      </c>
    </row>
    <row r="90" customFormat="false" ht="15" hidden="false" customHeight="false" outlineLevel="0" collapsed="false">
      <c r="A90" s="3"/>
      <c r="B90" s="3"/>
      <c r="C90" s="4"/>
      <c r="D90" s="5"/>
      <c r="E90" s="3"/>
      <c r="F90" s="3"/>
      <c r="G90" s="3"/>
      <c r="H90" s="5" t="str">
        <f aca="false">IF($D90="","",$D90+7)</f>
        <v/>
      </c>
      <c r="I90" s="6" t="str">
        <f aca="true">IF($D90="","",TODAY()-$D90)</f>
        <v/>
      </c>
      <c r="J90" s="7" t="str">
        <f aca="true">IF(AND($H90&lt;&gt;"",$H90&lt;=TODAY(),$E90&lt;&gt;"Offer",$E90&lt;&gt;"Rejected"),"DUE","")</f>
        <v/>
      </c>
    </row>
    <row r="91" customFormat="false" ht="15" hidden="false" customHeight="false" outlineLevel="0" collapsed="false">
      <c r="A91" s="3"/>
      <c r="B91" s="3"/>
      <c r="C91" s="4"/>
      <c r="D91" s="5"/>
      <c r="E91" s="3"/>
      <c r="F91" s="3"/>
      <c r="G91" s="3"/>
      <c r="H91" s="5" t="str">
        <f aca="false">IF($D91="","",$D91+7)</f>
        <v/>
      </c>
      <c r="I91" s="6" t="str">
        <f aca="true">IF($D91="","",TODAY()-$D91)</f>
        <v/>
      </c>
      <c r="J91" s="7" t="str">
        <f aca="true">IF(AND($H91&lt;&gt;"",$H91&lt;=TODAY(),$E91&lt;&gt;"Offer",$E91&lt;&gt;"Rejected"),"DUE","")</f>
        <v/>
      </c>
    </row>
    <row r="92" customFormat="false" ht="15" hidden="false" customHeight="false" outlineLevel="0" collapsed="false">
      <c r="A92" s="3"/>
      <c r="B92" s="3"/>
      <c r="C92" s="4"/>
      <c r="D92" s="5"/>
      <c r="E92" s="3"/>
      <c r="F92" s="3"/>
      <c r="G92" s="3"/>
      <c r="H92" s="5" t="str">
        <f aca="false">IF($D92="","",$D92+7)</f>
        <v/>
      </c>
      <c r="I92" s="6" t="str">
        <f aca="true">IF($D92="","",TODAY()-$D92)</f>
        <v/>
      </c>
      <c r="J92" s="7" t="str">
        <f aca="true">IF(AND($H92&lt;&gt;"",$H92&lt;=TODAY(),$E92&lt;&gt;"Offer",$E92&lt;&gt;"Rejected"),"DUE","")</f>
        <v/>
      </c>
    </row>
    <row r="93" customFormat="false" ht="15" hidden="false" customHeight="false" outlineLevel="0" collapsed="false">
      <c r="A93" s="3"/>
      <c r="B93" s="3"/>
      <c r="C93" s="4"/>
      <c r="D93" s="5"/>
      <c r="E93" s="3"/>
      <c r="F93" s="3"/>
      <c r="G93" s="3"/>
      <c r="H93" s="5" t="str">
        <f aca="false">IF($D93="","",$D93+7)</f>
        <v/>
      </c>
      <c r="I93" s="6" t="str">
        <f aca="true">IF($D93="","",TODAY()-$D93)</f>
        <v/>
      </c>
      <c r="J93" s="7" t="str">
        <f aca="true">IF(AND($H93&lt;&gt;"",$H93&lt;=TODAY(),$E93&lt;&gt;"Offer",$E93&lt;&gt;"Rejected"),"DUE","")</f>
        <v/>
      </c>
    </row>
    <row r="94" customFormat="false" ht="15" hidden="false" customHeight="false" outlineLevel="0" collapsed="false">
      <c r="A94" s="3"/>
      <c r="B94" s="3"/>
      <c r="C94" s="4"/>
      <c r="D94" s="5"/>
      <c r="E94" s="3"/>
      <c r="F94" s="3"/>
      <c r="G94" s="3"/>
      <c r="H94" s="5" t="str">
        <f aca="false">IF($D94="","",$D94+7)</f>
        <v/>
      </c>
      <c r="I94" s="6" t="str">
        <f aca="true">IF($D94="","",TODAY()-$D94)</f>
        <v/>
      </c>
      <c r="J94" s="7" t="str">
        <f aca="true">IF(AND($H94&lt;&gt;"",$H94&lt;=TODAY(),$E94&lt;&gt;"Offer",$E94&lt;&gt;"Rejected"),"DUE","")</f>
        <v/>
      </c>
    </row>
    <row r="95" customFormat="false" ht="15" hidden="false" customHeight="false" outlineLevel="0" collapsed="false">
      <c r="A95" s="3"/>
      <c r="B95" s="3"/>
      <c r="C95" s="4"/>
      <c r="D95" s="5"/>
      <c r="E95" s="3"/>
      <c r="F95" s="3"/>
      <c r="G95" s="3"/>
      <c r="H95" s="5" t="str">
        <f aca="false">IF($D95="","",$D95+7)</f>
        <v/>
      </c>
      <c r="I95" s="6" t="str">
        <f aca="true">IF($D95="","",TODAY()-$D95)</f>
        <v/>
      </c>
      <c r="J95" s="7" t="str">
        <f aca="true">IF(AND($H95&lt;&gt;"",$H95&lt;=TODAY(),$E95&lt;&gt;"Offer",$E95&lt;&gt;"Rejected"),"DUE","")</f>
        <v/>
      </c>
    </row>
    <row r="96" customFormat="false" ht="15" hidden="false" customHeight="false" outlineLevel="0" collapsed="false">
      <c r="A96" s="3"/>
      <c r="B96" s="3"/>
      <c r="C96" s="4"/>
      <c r="D96" s="5"/>
      <c r="E96" s="3"/>
      <c r="F96" s="3"/>
      <c r="G96" s="3"/>
      <c r="H96" s="5" t="str">
        <f aca="false">IF($D96="","",$D96+7)</f>
        <v/>
      </c>
      <c r="I96" s="6" t="str">
        <f aca="true">IF($D96="","",TODAY()-$D96)</f>
        <v/>
      </c>
      <c r="J96" s="7" t="str">
        <f aca="true">IF(AND($H96&lt;&gt;"",$H96&lt;=TODAY(),$E96&lt;&gt;"Offer",$E96&lt;&gt;"Rejected"),"DUE","")</f>
        <v/>
      </c>
    </row>
    <row r="97" customFormat="false" ht="15" hidden="false" customHeight="false" outlineLevel="0" collapsed="false">
      <c r="A97" s="3"/>
      <c r="B97" s="3"/>
      <c r="C97" s="4"/>
      <c r="D97" s="5"/>
      <c r="E97" s="3"/>
      <c r="F97" s="3"/>
      <c r="G97" s="3"/>
      <c r="H97" s="5" t="str">
        <f aca="false">IF($D97="","",$D97+7)</f>
        <v/>
      </c>
      <c r="I97" s="6" t="str">
        <f aca="true">IF($D97="","",TODAY()-$D97)</f>
        <v/>
      </c>
      <c r="J97" s="7" t="str">
        <f aca="true">IF(AND($H97&lt;&gt;"",$H97&lt;=TODAY(),$E97&lt;&gt;"Offer",$E97&lt;&gt;"Rejected"),"DUE","")</f>
        <v/>
      </c>
    </row>
    <row r="98" customFormat="false" ht="15" hidden="false" customHeight="false" outlineLevel="0" collapsed="false">
      <c r="A98" s="3"/>
      <c r="B98" s="3"/>
      <c r="C98" s="4"/>
      <c r="D98" s="5"/>
      <c r="E98" s="3"/>
      <c r="F98" s="3"/>
      <c r="G98" s="3"/>
      <c r="H98" s="5" t="str">
        <f aca="false">IF($D98="","",$D98+7)</f>
        <v/>
      </c>
      <c r="I98" s="6" t="str">
        <f aca="true">IF($D98="","",TODAY()-$D98)</f>
        <v/>
      </c>
      <c r="J98" s="7" t="str">
        <f aca="true">IF(AND($H98&lt;&gt;"",$H98&lt;=TODAY(),$E98&lt;&gt;"Offer",$E98&lt;&gt;"Rejected"),"DUE","")</f>
        <v/>
      </c>
    </row>
    <row r="99" customFormat="false" ht="15" hidden="false" customHeight="false" outlineLevel="0" collapsed="false">
      <c r="A99" s="3"/>
      <c r="B99" s="3"/>
      <c r="C99" s="4"/>
      <c r="D99" s="5"/>
      <c r="E99" s="3"/>
      <c r="F99" s="3"/>
      <c r="G99" s="3"/>
      <c r="H99" s="5" t="str">
        <f aca="false">IF($D99="","",$D99+7)</f>
        <v/>
      </c>
      <c r="I99" s="6" t="str">
        <f aca="true">IF($D99="","",TODAY()-$D99)</f>
        <v/>
      </c>
      <c r="J99" s="7" t="str">
        <f aca="true">IF(AND($H99&lt;&gt;"",$H99&lt;=TODAY(),$E99&lt;&gt;"Offer",$E99&lt;&gt;"Rejected"),"DUE","")</f>
        <v/>
      </c>
    </row>
    <row r="100" customFormat="false" ht="15" hidden="false" customHeight="false" outlineLevel="0" collapsed="false">
      <c r="A100" s="3"/>
      <c r="B100" s="3"/>
      <c r="C100" s="4"/>
      <c r="D100" s="5"/>
      <c r="E100" s="3"/>
      <c r="F100" s="3"/>
      <c r="G100" s="3"/>
      <c r="H100" s="5" t="str">
        <f aca="false">IF($D100="","",$D100+7)</f>
        <v/>
      </c>
      <c r="I100" s="6" t="str">
        <f aca="true">IF($D100="","",TODAY()-$D100)</f>
        <v/>
      </c>
      <c r="J100" s="7" t="str">
        <f aca="true">IF(AND($H100&lt;&gt;"",$H100&lt;=TODAY(),$E100&lt;&gt;"Offer",$E100&lt;&gt;"Rejected"),"DUE","")</f>
        <v/>
      </c>
    </row>
    <row r="101" customFormat="false" ht="15" hidden="false" customHeight="false" outlineLevel="0" collapsed="false">
      <c r="A101" s="3"/>
      <c r="B101" s="3"/>
      <c r="C101" s="4"/>
      <c r="D101" s="5"/>
      <c r="E101" s="3"/>
      <c r="F101" s="3"/>
      <c r="G101" s="3"/>
      <c r="H101" s="5" t="str">
        <f aca="false">IF($D101="","",$D101+7)</f>
        <v/>
      </c>
      <c r="I101" s="6" t="str">
        <f aca="true">IF($D101="","",TODAY()-$D101)</f>
        <v/>
      </c>
      <c r="J101" s="7" t="str">
        <f aca="true">IF(AND($H101&lt;&gt;"",$H101&lt;=TODAY(),$E101&lt;&gt;"Offer",$E101&lt;&gt;"Rejected"),"DUE","")</f>
        <v/>
      </c>
    </row>
    <row r="102" customFormat="false" ht="15" hidden="false" customHeight="false" outlineLevel="0" collapsed="false">
      <c r="A102" s="3"/>
      <c r="B102" s="3"/>
      <c r="C102" s="4"/>
      <c r="D102" s="5"/>
      <c r="E102" s="3"/>
      <c r="F102" s="3"/>
      <c r="G102" s="3"/>
      <c r="H102" s="5" t="str">
        <f aca="false">IF($D102="","",$D102+7)</f>
        <v/>
      </c>
      <c r="I102" s="6" t="str">
        <f aca="true">IF($D102="","",TODAY()-$D102)</f>
        <v/>
      </c>
      <c r="J102" s="7" t="str">
        <f aca="true">IF(AND($H102&lt;&gt;"",$H102&lt;=TODAY(),$E102&lt;&gt;"Offer",$E102&lt;&gt;"Rejected"),"DUE","")</f>
        <v/>
      </c>
    </row>
    <row r="103" customFormat="false" ht="15" hidden="false" customHeight="false" outlineLevel="0" collapsed="false">
      <c r="A103" s="3"/>
      <c r="B103" s="3"/>
      <c r="C103" s="4"/>
      <c r="D103" s="5"/>
      <c r="E103" s="3"/>
      <c r="F103" s="3"/>
      <c r="G103" s="3"/>
      <c r="H103" s="5" t="str">
        <f aca="false">IF($D103="","",$D103+7)</f>
        <v/>
      </c>
      <c r="I103" s="6" t="str">
        <f aca="true">IF($D103="","",TODAY()-$D103)</f>
        <v/>
      </c>
      <c r="J103" s="7" t="str">
        <f aca="true">IF(AND($H103&lt;&gt;"",$H103&lt;=TODAY(),$E103&lt;&gt;"Offer",$E103&lt;&gt;"Rejected"),"DUE","")</f>
        <v/>
      </c>
    </row>
    <row r="104" customFormat="false" ht="15" hidden="false" customHeight="false" outlineLevel="0" collapsed="false">
      <c r="A104" s="3"/>
      <c r="B104" s="3"/>
      <c r="C104" s="4"/>
      <c r="D104" s="5"/>
      <c r="E104" s="3"/>
      <c r="F104" s="3"/>
      <c r="G104" s="3"/>
      <c r="H104" s="5" t="str">
        <f aca="false">IF($D104="","",$D104+7)</f>
        <v/>
      </c>
      <c r="I104" s="6" t="str">
        <f aca="true">IF($D104="","",TODAY()-$D104)</f>
        <v/>
      </c>
      <c r="J104" s="7" t="str">
        <f aca="true">IF(AND($H104&lt;&gt;"",$H104&lt;=TODAY(),$E104&lt;&gt;"Offer",$E104&lt;&gt;"Rejected"),"DUE","")</f>
        <v/>
      </c>
    </row>
    <row r="105" customFormat="false" ht="15" hidden="false" customHeight="false" outlineLevel="0" collapsed="false">
      <c r="A105" s="3"/>
      <c r="B105" s="3"/>
      <c r="C105" s="4"/>
      <c r="D105" s="5"/>
      <c r="E105" s="3"/>
      <c r="F105" s="3"/>
      <c r="G105" s="3"/>
      <c r="H105" s="5" t="str">
        <f aca="false">IF($D105="","",$D105+7)</f>
        <v/>
      </c>
      <c r="I105" s="6" t="str">
        <f aca="true">IF($D105="","",TODAY()-$D105)</f>
        <v/>
      </c>
      <c r="J105" s="7" t="str">
        <f aca="true">IF(AND($H105&lt;&gt;"",$H105&lt;=TODAY(),$E105&lt;&gt;"Offer",$E105&lt;&gt;"Rejected"),"DUE","")</f>
        <v/>
      </c>
    </row>
    <row r="106" customFormat="false" ht="15" hidden="false" customHeight="false" outlineLevel="0" collapsed="false">
      <c r="A106" s="3"/>
      <c r="B106" s="3"/>
      <c r="C106" s="4"/>
      <c r="D106" s="5"/>
      <c r="E106" s="3"/>
      <c r="F106" s="3"/>
      <c r="G106" s="3"/>
      <c r="H106" s="5" t="str">
        <f aca="false">IF($D106="","",$D106+7)</f>
        <v/>
      </c>
      <c r="I106" s="6" t="str">
        <f aca="true">IF($D106="","",TODAY()-$D106)</f>
        <v/>
      </c>
      <c r="J106" s="7" t="str">
        <f aca="true">IF(AND($H106&lt;&gt;"",$H106&lt;=TODAY(),$E106&lt;&gt;"Offer",$E106&lt;&gt;"Rejected"),"DUE","")</f>
        <v/>
      </c>
    </row>
    <row r="107" customFormat="false" ht="15" hidden="false" customHeight="false" outlineLevel="0" collapsed="false">
      <c r="A107" s="3"/>
      <c r="B107" s="3"/>
      <c r="C107" s="4"/>
      <c r="D107" s="5"/>
      <c r="E107" s="3"/>
      <c r="F107" s="3"/>
      <c r="G107" s="3"/>
      <c r="H107" s="5" t="str">
        <f aca="false">IF($D107="","",$D107+7)</f>
        <v/>
      </c>
      <c r="I107" s="6" t="str">
        <f aca="true">IF($D107="","",TODAY()-$D107)</f>
        <v/>
      </c>
      <c r="J107" s="7" t="str">
        <f aca="true">IF(AND($H107&lt;&gt;"",$H107&lt;=TODAY(),$E107&lt;&gt;"Offer",$E107&lt;&gt;"Rejected"),"DUE","")</f>
        <v/>
      </c>
    </row>
    <row r="108" customFormat="false" ht="15" hidden="false" customHeight="false" outlineLevel="0" collapsed="false">
      <c r="A108" s="3"/>
      <c r="B108" s="3"/>
      <c r="C108" s="4"/>
      <c r="D108" s="5"/>
      <c r="E108" s="3"/>
      <c r="F108" s="3"/>
      <c r="G108" s="3"/>
      <c r="H108" s="5" t="str">
        <f aca="false">IF($D108="","",$D108+7)</f>
        <v/>
      </c>
      <c r="I108" s="6" t="str">
        <f aca="true">IF($D108="","",TODAY()-$D108)</f>
        <v/>
      </c>
      <c r="J108" s="7" t="str">
        <f aca="true">IF(AND($H108&lt;&gt;"",$H108&lt;=TODAY(),$E108&lt;&gt;"Offer",$E108&lt;&gt;"Rejected"),"DUE","")</f>
        <v/>
      </c>
    </row>
    <row r="109" customFormat="false" ht="15" hidden="false" customHeight="false" outlineLevel="0" collapsed="false">
      <c r="A109" s="3"/>
      <c r="B109" s="3"/>
      <c r="C109" s="4"/>
      <c r="D109" s="5"/>
      <c r="E109" s="3"/>
      <c r="F109" s="3"/>
      <c r="G109" s="3"/>
      <c r="H109" s="5" t="str">
        <f aca="false">IF($D109="","",$D109+7)</f>
        <v/>
      </c>
      <c r="I109" s="6" t="str">
        <f aca="true">IF($D109="","",TODAY()-$D109)</f>
        <v/>
      </c>
      <c r="J109" s="7" t="str">
        <f aca="true">IF(AND($H109&lt;&gt;"",$H109&lt;=TODAY(),$E109&lt;&gt;"Offer",$E109&lt;&gt;"Rejected"),"DUE","")</f>
        <v/>
      </c>
    </row>
    <row r="110" customFormat="false" ht="15" hidden="false" customHeight="false" outlineLevel="0" collapsed="false">
      <c r="A110" s="3"/>
      <c r="B110" s="3"/>
      <c r="C110" s="4"/>
      <c r="D110" s="5"/>
      <c r="E110" s="3"/>
      <c r="F110" s="3"/>
      <c r="G110" s="3"/>
      <c r="H110" s="5" t="str">
        <f aca="false">IF($D110="","",$D110+7)</f>
        <v/>
      </c>
      <c r="I110" s="6" t="str">
        <f aca="true">IF($D110="","",TODAY()-$D110)</f>
        <v/>
      </c>
      <c r="J110" s="7" t="str">
        <f aca="true">IF(AND($H110&lt;&gt;"",$H110&lt;=TODAY(),$E110&lt;&gt;"Offer",$E110&lt;&gt;"Rejected"),"DUE","")</f>
        <v/>
      </c>
    </row>
    <row r="111" customFormat="false" ht="15" hidden="false" customHeight="false" outlineLevel="0" collapsed="false">
      <c r="A111" s="3"/>
      <c r="B111" s="3"/>
      <c r="C111" s="4"/>
      <c r="D111" s="5"/>
      <c r="E111" s="3"/>
      <c r="F111" s="3"/>
      <c r="G111" s="3"/>
      <c r="H111" s="5" t="str">
        <f aca="false">IF($D111="","",$D111+7)</f>
        <v/>
      </c>
      <c r="I111" s="6" t="str">
        <f aca="true">IF($D111="","",TODAY()-$D111)</f>
        <v/>
      </c>
      <c r="J111" s="7" t="str">
        <f aca="true">IF(AND($H111&lt;&gt;"",$H111&lt;=TODAY(),$E111&lt;&gt;"Offer",$E111&lt;&gt;"Rejected"),"DUE","")</f>
        <v/>
      </c>
    </row>
    <row r="112" customFormat="false" ht="15" hidden="false" customHeight="false" outlineLevel="0" collapsed="false">
      <c r="A112" s="3"/>
      <c r="B112" s="3"/>
      <c r="C112" s="4"/>
      <c r="D112" s="5"/>
      <c r="E112" s="3"/>
      <c r="F112" s="3"/>
      <c r="G112" s="3"/>
      <c r="H112" s="5" t="str">
        <f aca="false">IF($D112="","",$D112+7)</f>
        <v/>
      </c>
      <c r="I112" s="6" t="str">
        <f aca="true">IF($D112="","",TODAY()-$D112)</f>
        <v/>
      </c>
      <c r="J112" s="7" t="str">
        <f aca="true">IF(AND($H112&lt;&gt;"",$H112&lt;=TODAY(),$E112&lt;&gt;"Offer",$E112&lt;&gt;"Rejected"),"DUE","")</f>
        <v/>
      </c>
    </row>
    <row r="113" customFormat="false" ht="15" hidden="false" customHeight="false" outlineLevel="0" collapsed="false">
      <c r="A113" s="3"/>
      <c r="B113" s="3"/>
      <c r="C113" s="4"/>
      <c r="D113" s="5"/>
      <c r="E113" s="3"/>
      <c r="F113" s="3"/>
      <c r="G113" s="3"/>
      <c r="H113" s="5" t="str">
        <f aca="false">IF($D113="","",$D113+7)</f>
        <v/>
      </c>
      <c r="I113" s="6" t="str">
        <f aca="true">IF($D113="","",TODAY()-$D113)</f>
        <v/>
      </c>
      <c r="J113" s="7" t="str">
        <f aca="true">IF(AND($H113&lt;&gt;"",$H113&lt;=TODAY(),$E113&lt;&gt;"Offer",$E113&lt;&gt;"Rejected"),"DUE","")</f>
        <v/>
      </c>
    </row>
    <row r="114" customFormat="false" ht="15" hidden="false" customHeight="false" outlineLevel="0" collapsed="false">
      <c r="A114" s="3"/>
      <c r="B114" s="3"/>
      <c r="C114" s="4"/>
      <c r="D114" s="5"/>
      <c r="E114" s="3"/>
      <c r="F114" s="3"/>
      <c r="G114" s="3"/>
      <c r="H114" s="5" t="str">
        <f aca="false">IF($D114="","",$D114+7)</f>
        <v/>
      </c>
      <c r="I114" s="6" t="str">
        <f aca="true">IF($D114="","",TODAY()-$D114)</f>
        <v/>
      </c>
      <c r="J114" s="7" t="str">
        <f aca="true">IF(AND($H114&lt;&gt;"",$H114&lt;=TODAY(),$E114&lt;&gt;"Offer",$E114&lt;&gt;"Rejected"),"DUE","")</f>
        <v/>
      </c>
    </row>
    <row r="115" customFormat="false" ht="15" hidden="false" customHeight="false" outlineLevel="0" collapsed="false">
      <c r="A115" s="3"/>
      <c r="B115" s="3"/>
      <c r="C115" s="4"/>
      <c r="D115" s="5"/>
      <c r="E115" s="3"/>
      <c r="F115" s="3"/>
      <c r="G115" s="3"/>
      <c r="H115" s="5" t="str">
        <f aca="false">IF($D115="","",$D115+7)</f>
        <v/>
      </c>
      <c r="I115" s="6" t="str">
        <f aca="true">IF($D115="","",TODAY()-$D115)</f>
        <v/>
      </c>
      <c r="J115" s="7" t="str">
        <f aca="true">IF(AND($H115&lt;&gt;"",$H115&lt;=TODAY(),$E115&lt;&gt;"Offer",$E115&lt;&gt;"Rejected"),"DUE","")</f>
        <v/>
      </c>
    </row>
    <row r="116" customFormat="false" ht="15" hidden="false" customHeight="false" outlineLevel="0" collapsed="false">
      <c r="A116" s="3"/>
      <c r="B116" s="3"/>
      <c r="C116" s="4"/>
      <c r="D116" s="5"/>
      <c r="E116" s="3"/>
      <c r="F116" s="3"/>
      <c r="G116" s="3"/>
      <c r="H116" s="5" t="str">
        <f aca="false">IF($D116="","",$D116+7)</f>
        <v/>
      </c>
      <c r="I116" s="6" t="str">
        <f aca="true">IF($D116="","",TODAY()-$D116)</f>
        <v/>
      </c>
      <c r="J116" s="7" t="str">
        <f aca="true">IF(AND($H116&lt;&gt;"",$H116&lt;=TODAY(),$E116&lt;&gt;"Offer",$E116&lt;&gt;"Rejected"),"DUE","")</f>
        <v/>
      </c>
    </row>
    <row r="117" customFormat="false" ht="15" hidden="false" customHeight="false" outlineLevel="0" collapsed="false">
      <c r="A117" s="3"/>
      <c r="B117" s="3"/>
      <c r="C117" s="4"/>
      <c r="D117" s="5"/>
      <c r="E117" s="3"/>
      <c r="F117" s="3"/>
      <c r="G117" s="3"/>
      <c r="H117" s="5" t="str">
        <f aca="false">IF($D117="","",$D117+7)</f>
        <v/>
      </c>
      <c r="I117" s="6" t="str">
        <f aca="true">IF($D117="","",TODAY()-$D117)</f>
        <v/>
      </c>
      <c r="J117" s="7" t="str">
        <f aca="true">IF(AND($H117&lt;&gt;"",$H117&lt;=TODAY(),$E117&lt;&gt;"Offer",$E117&lt;&gt;"Rejected"),"DUE","")</f>
        <v/>
      </c>
    </row>
    <row r="118" customFormat="false" ht="15" hidden="false" customHeight="false" outlineLevel="0" collapsed="false">
      <c r="A118" s="3"/>
      <c r="B118" s="3"/>
      <c r="C118" s="4"/>
      <c r="D118" s="5"/>
      <c r="E118" s="3"/>
      <c r="F118" s="3"/>
      <c r="G118" s="3"/>
      <c r="H118" s="5" t="str">
        <f aca="false">IF($D118="","",$D118+7)</f>
        <v/>
      </c>
      <c r="I118" s="6" t="str">
        <f aca="true">IF($D118="","",TODAY()-$D118)</f>
        <v/>
      </c>
      <c r="J118" s="7" t="str">
        <f aca="true">IF(AND($H118&lt;&gt;"",$H118&lt;=TODAY(),$E118&lt;&gt;"Offer",$E118&lt;&gt;"Rejected"),"DUE","")</f>
        <v/>
      </c>
    </row>
    <row r="119" customFormat="false" ht="15" hidden="false" customHeight="false" outlineLevel="0" collapsed="false">
      <c r="A119" s="3"/>
      <c r="B119" s="3"/>
      <c r="C119" s="4"/>
      <c r="D119" s="5"/>
      <c r="E119" s="3"/>
      <c r="F119" s="3"/>
      <c r="G119" s="3"/>
      <c r="H119" s="5" t="str">
        <f aca="false">IF($D119="","",$D119+7)</f>
        <v/>
      </c>
      <c r="I119" s="6" t="str">
        <f aca="true">IF($D119="","",TODAY()-$D119)</f>
        <v/>
      </c>
      <c r="J119" s="7" t="str">
        <f aca="true">IF(AND($H119&lt;&gt;"",$H119&lt;=TODAY(),$E119&lt;&gt;"Offer",$E119&lt;&gt;"Rejected"),"DUE","")</f>
        <v/>
      </c>
    </row>
    <row r="120" customFormat="false" ht="15" hidden="false" customHeight="false" outlineLevel="0" collapsed="false">
      <c r="A120" s="3"/>
      <c r="B120" s="3"/>
      <c r="C120" s="4"/>
      <c r="D120" s="5"/>
      <c r="E120" s="3"/>
      <c r="F120" s="3"/>
      <c r="G120" s="3"/>
      <c r="H120" s="5" t="str">
        <f aca="false">IF($D120="","",$D120+7)</f>
        <v/>
      </c>
      <c r="I120" s="6" t="str">
        <f aca="true">IF($D120="","",TODAY()-$D120)</f>
        <v/>
      </c>
      <c r="J120" s="7" t="str">
        <f aca="true">IF(AND($H120&lt;&gt;"",$H120&lt;=TODAY(),$E120&lt;&gt;"Offer",$E120&lt;&gt;"Rejected"),"DUE","")</f>
        <v/>
      </c>
    </row>
    <row r="121" customFormat="false" ht="15" hidden="false" customHeight="false" outlineLevel="0" collapsed="false">
      <c r="A121" s="3"/>
      <c r="B121" s="3"/>
      <c r="C121" s="4"/>
      <c r="D121" s="5"/>
      <c r="E121" s="3"/>
      <c r="F121" s="3"/>
      <c r="G121" s="3"/>
      <c r="H121" s="5" t="str">
        <f aca="false">IF($D121="","",$D121+7)</f>
        <v/>
      </c>
      <c r="I121" s="6" t="str">
        <f aca="true">IF($D121="","",TODAY()-$D121)</f>
        <v/>
      </c>
      <c r="J121" s="7" t="str">
        <f aca="true">IF(AND($H121&lt;&gt;"",$H121&lt;=TODAY(),$E121&lt;&gt;"Offer",$E121&lt;&gt;"Rejected"),"DUE","")</f>
        <v/>
      </c>
    </row>
    <row r="122" customFormat="false" ht="15" hidden="false" customHeight="false" outlineLevel="0" collapsed="false">
      <c r="A122" s="3"/>
      <c r="B122" s="3"/>
      <c r="C122" s="4"/>
      <c r="D122" s="5"/>
      <c r="E122" s="3"/>
      <c r="F122" s="3"/>
      <c r="G122" s="3"/>
      <c r="H122" s="5" t="str">
        <f aca="false">IF($D122="","",$D122+7)</f>
        <v/>
      </c>
      <c r="I122" s="6" t="str">
        <f aca="true">IF($D122="","",TODAY()-$D122)</f>
        <v/>
      </c>
      <c r="J122" s="7" t="str">
        <f aca="true">IF(AND($H122&lt;&gt;"",$H122&lt;=TODAY(),$E122&lt;&gt;"Offer",$E122&lt;&gt;"Rejected"),"DUE","")</f>
        <v/>
      </c>
    </row>
    <row r="123" customFormat="false" ht="15" hidden="false" customHeight="false" outlineLevel="0" collapsed="false">
      <c r="A123" s="3"/>
      <c r="B123" s="3"/>
      <c r="C123" s="4"/>
      <c r="D123" s="5"/>
      <c r="E123" s="3"/>
      <c r="F123" s="3"/>
      <c r="G123" s="3"/>
      <c r="H123" s="5" t="str">
        <f aca="false">IF($D123="","",$D123+7)</f>
        <v/>
      </c>
      <c r="I123" s="6" t="str">
        <f aca="true">IF($D123="","",TODAY()-$D123)</f>
        <v/>
      </c>
      <c r="J123" s="7" t="str">
        <f aca="true">IF(AND($H123&lt;&gt;"",$H123&lt;=TODAY(),$E123&lt;&gt;"Offer",$E123&lt;&gt;"Rejected"),"DUE","")</f>
        <v/>
      </c>
    </row>
    <row r="124" customFormat="false" ht="15" hidden="false" customHeight="false" outlineLevel="0" collapsed="false">
      <c r="A124" s="3"/>
      <c r="B124" s="3"/>
      <c r="C124" s="4"/>
      <c r="D124" s="5"/>
      <c r="E124" s="3"/>
      <c r="F124" s="3"/>
      <c r="G124" s="3"/>
      <c r="H124" s="5" t="str">
        <f aca="false">IF($D124="","",$D124+7)</f>
        <v/>
      </c>
      <c r="I124" s="6" t="str">
        <f aca="true">IF($D124="","",TODAY()-$D124)</f>
        <v/>
      </c>
      <c r="J124" s="7" t="str">
        <f aca="true">IF(AND($H124&lt;&gt;"",$H124&lt;=TODAY(),$E124&lt;&gt;"Offer",$E124&lt;&gt;"Rejected"),"DUE","")</f>
        <v/>
      </c>
    </row>
    <row r="125" customFormat="false" ht="15" hidden="false" customHeight="false" outlineLevel="0" collapsed="false">
      <c r="A125" s="3"/>
      <c r="B125" s="3"/>
      <c r="C125" s="4"/>
      <c r="D125" s="5"/>
      <c r="E125" s="3"/>
      <c r="F125" s="3"/>
      <c r="G125" s="3"/>
      <c r="H125" s="5" t="str">
        <f aca="false">IF($D125="","",$D125+7)</f>
        <v/>
      </c>
      <c r="I125" s="6" t="str">
        <f aca="true">IF($D125="","",TODAY()-$D125)</f>
        <v/>
      </c>
      <c r="J125" s="7" t="str">
        <f aca="true">IF(AND($H125&lt;&gt;"",$H125&lt;=TODAY(),$E125&lt;&gt;"Offer",$E125&lt;&gt;"Rejected"),"DUE","")</f>
        <v/>
      </c>
    </row>
    <row r="126" customFormat="false" ht="15" hidden="false" customHeight="false" outlineLevel="0" collapsed="false">
      <c r="A126" s="3"/>
      <c r="B126" s="3"/>
      <c r="C126" s="4"/>
      <c r="D126" s="5"/>
      <c r="E126" s="3"/>
      <c r="F126" s="3"/>
      <c r="G126" s="3"/>
      <c r="H126" s="5" t="str">
        <f aca="false">IF($D126="","",$D126+7)</f>
        <v/>
      </c>
      <c r="I126" s="6" t="str">
        <f aca="true">IF($D126="","",TODAY()-$D126)</f>
        <v/>
      </c>
      <c r="J126" s="7" t="str">
        <f aca="true">IF(AND($H126&lt;&gt;"",$H126&lt;=TODAY(),$E126&lt;&gt;"Offer",$E126&lt;&gt;"Rejected"),"DUE","")</f>
        <v/>
      </c>
    </row>
    <row r="127" customFormat="false" ht="15" hidden="false" customHeight="false" outlineLevel="0" collapsed="false">
      <c r="A127" s="3"/>
      <c r="B127" s="3"/>
      <c r="C127" s="4"/>
      <c r="D127" s="5"/>
      <c r="E127" s="3"/>
      <c r="F127" s="3"/>
      <c r="G127" s="3"/>
      <c r="H127" s="5" t="str">
        <f aca="false">IF($D127="","",$D127+7)</f>
        <v/>
      </c>
      <c r="I127" s="6" t="str">
        <f aca="true">IF($D127="","",TODAY()-$D127)</f>
        <v/>
      </c>
      <c r="J127" s="7" t="str">
        <f aca="true">IF(AND($H127&lt;&gt;"",$H127&lt;=TODAY(),$E127&lt;&gt;"Offer",$E127&lt;&gt;"Rejected"),"DUE","")</f>
        <v/>
      </c>
    </row>
    <row r="128" customFormat="false" ht="15" hidden="false" customHeight="false" outlineLevel="0" collapsed="false">
      <c r="A128" s="3"/>
      <c r="B128" s="3"/>
      <c r="C128" s="4"/>
      <c r="D128" s="5"/>
      <c r="E128" s="3"/>
      <c r="F128" s="3"/>
      <c r="G128" s="3"/>
      <c r="H128" s="5" t="str">
        <f aca="false">IF($D128="","",$D128+7)</f>
        <v/>
      </c>
      <c r="I128" s="6" t="str">
        <f aca="true">IF($D128="","",TODAY()-$D128)</f>
        <v/>
      </c>
      <c r="J128" s="7" t="str">
        <f aca="true">IF(AND($H128&lt;&gt;"",$H128&lt;=TODAY(),$E128&lt;&gt;"Offer",$E128&lt;&gt;"Rejected"),"DUE","")</f>
        <v/>
      </c>
    </row>
    <row r="129" customFormat="false" ht="15" hidden="false" customHeight="false" outlineLevel="0" collapsed="false">
      <c r="A129" s="3"/>
      <c r="B129" s="3"/>
      <c r="C129" s="4"/>
      <c r="D129" s="5"/>
      <c r="E129" s="3"/>
      <c r="F129" s="3"/>
      <c r="G129" s="3"/>
      <c r="H129" s="5" t="str">
        <f aca="false">IF($D129="","",$D129+7)</f>
        <v/>
      </c>
      <c r="I129" s="6" t="str">
        <f aca="true">IF($D129="","",TODAY()-$D129)</f>
        <v/>
      </c>
      <c r="J129" s="7" t="str">
        <f aca="true">IF(AND($H129&lt;&gt;"",$H129&lt;=TODAY(),$E129&lt;&gt;"Offer",$E129&lt;&gt;"Rejected"),"DUE","")</f>
        <v/>
      </c>
    </row>
    <row r="130" customFormat="false" ht="15" hidden="false" customHeight="false" outlineLevel="0" collapsed="false">
      <c r="A130" s="3"/>
      <c r="B130" s="3"/>
      <c r="C130" s="4"/>
      <c r="D130" s="5"/>
      <c r="E130" s="3"/>
      <c r="F130" s="3"/>
      <c r="G130" s="3"/>
      <c r="H130" s="5" t="str">
        <f aca="false">IF($D130="","",$D130+7)</f>
        <v/>
      </c>
      <c r="I130" s="6" t="str">
        <f aca="true">IF($D130="","",TODAY()-$D130)</f>
        <v/>
      </c>
      <c r="J130" s="7" t="str">
        <f aca="true">IF(AND($H130&lt;&gt;"",$H130&lt;=TODAY(),$E130&lt;&gt;"Offer",$E130&lt;&gt;"Rejected"),"DUE","")</f>
        <v/>
      </c>
    </row>
    <row r="131" customFormat="false" ht="15" hidden="false" customHeight="false" outlineLevel="0" collapsed="false">
      <c r="A131" s="3"/>
      <c r="B131" s="3"/>
      <c r="C131" s="4"/>
      <c r="D131" s="5"/>
      <c r="E131" s="3"/>
      <c r="F131" s="3"/>
      <c r="G131" s="3"/>
      <c r="H131" s="5" t="str">
        <f aca="false">IF($D131="","",$D131+7)</f>
        <v/>
      </c>
      <c r="I131" s="6" t="str">
        <f aca="true">IF($D131="","",TODAY()-$D131)</f>
        <v/>
      </c>
      <c r="J131" s="7" t="str">
        <f aca="true">IF(AND($H131&lt;&gt;"",$H131&lt;=TODAY(),$E131&lt;&gt;"Offer",$E131&lt;&gt;"Rejected"),"DUE","")</f>
        <v/>
      </c>
    </row>
    <row r="132" customFormat="false" ht="15" hidden="false" customHeight="false" outlineLevel="0" collapsed="false">
      <c r="A132" s="3"/>
      <c r="B132" s="3"/>
      <c r="C132" s="4"/>
      <c r="D132" s="5"/>
      <c r="E132" s="3"/>
      <c r="F132" s="3"/>
      <c r="G132" s="3"/>
      <c r="H132" s="5" t="str">
        <f aca="false">IF($D132="","",$D132+7)</f>
        <v/>
      </c>
      <c r="I132" s="6" t="str">
        <f aca="true">IF($D132="","",TODAY()-$D132)</f>
        <v/>
      </c>
      <c r="J132" s="7" t="str">
        <f aca="true">IF(AND($H132&lt;&gt;"",$H132&lt;=TODAY(),$E132&lt;&gt;"Offer",$E132&lt;&gt;"Rejected"),"DUE","")</f>
        <v/>
      </c>
    </row>
    <row r="133" customFormat="false" ht="15" hidden="false" customHeight="false" outlineLevel="0" collapsed="false">
      <c r="A133" s="3"/>
      <c r="B133" s="3"/>
      <c r="C133" s="4"/>
      <c r="D133" s="5"/>
      <c r="E133" s="3"/>
      <c r="F133" s="3"/>
      <c r="G133" s="3"/>
      <c r="H133" s="5" t="str">
        <f aca="false">IF($D133="","",$D133+7)</f>
        <v/>
      </c>
      <c r="I133" s="6" t="str">
        <f aca="true">IF($D133="","",TODAY()-$D133)</f>
        <v/>
      </c>
      <c r="J133" s="7" t="str">
        <f aca="true">IF(AND($H133&lt;&gt;"",$H133&lt;=TODAY(),$E133&lt;&gt;"Offer",$E133&lt;&gt;"Rejected"),"DUE","")</f>
        <v/>
      </c>
    </row>
    <row r="134" customFormat="false" ht="15" hidden="false" customHeight="false" outlineLevel="0" collapsed="false">
      <c r="A134" s="3"/>
      <c r="B134" s="3"/>
      <c r="C134" s="4"/>
      <c r="D134" s="5"/>
      <c r="E134" s="3"/>
      <c r="F134" s="3"/>
      <c r="G134" s="3"/>
      <c r="H134" s="5" t="str">
        <f aca="false">IF($D134="","",$D134+7)</f>
        <v/>
      </c>
      <c r="I134" s="6" t="str">
        <f aca="true">IF($D134="","",TODAY()-$D134)</f>
        <v/>
      </c>
      <c r="J134" s="7" t="str">
        <f aca="true">IF(AND($H134&lt;&gt;"",$H134&lt;=TODAY(),$E134&lt;&gt;"Offer",$E134&lt;&gt;"Rejected"),"DUE","")</f>
        <v/>
      </c>
    </row>
    <row r="135" customFormat="false" ht="15" hidden="false" customHeight="false" outlineLevel="0" collapsed="false">
      <c r="A135" s="3"/>
      <c r="B135" s="3"/>
      <c r="C135" s="4"/>
      <c r="D135" s="5"/>
      <c r="E135" s="3"/>
      <c r="F135" s="3"/>
      <c r="G135" s="3"/>
      <c r="H135" s="5" t="str">
        <f aca="false">IF($D135="","",$D135+7)</f>
        <v/>
      </c>
      <c r="I135" s="6" t="str">
        <f aca="true">IF($D135="","",TODAY()-$D135)</f>
        <v/>
      </c>
      <c r="J135" s="7" t="str">
        <f aca="true">IF(AND($H135&lt;&gt;"",$H135&lt;=TODAY(),$E135&lt;&gt;"Offer",$E135&lt;&gt;"Rejected"),"DUE","")</f>
        <v/>
      </c>
    </row>
    <row r="136" customFormat="false" ht="15" hidden="false" customHeight="false" outlineLevel="0" collapsed="false">
      <c r="A136" s="3"/>
      <c r="B136" s="3"/>
      <c r="C136" s="4"/>
      <c r="D136" s="5"/>
      <c r="E136" s="3"/>
      <c r="F136" s="3"/>
      <c r="G136" s="3"/>
      <c r="H136" s="5" t="str">
        <f aca="false">IF($D136="","",$D136+7)</f>
        <v/>
      </c>
      <c r="I136" s="6" t="str">
        <f aca="true">IF($D136="","",TODAY()-$D136)</f>
        <v/>
      </c>
      <c r="J136" s="7" t="str">
        <f aca="true">IF(AND($H136&lt;&gt;"",$H136&lt;=TODAY(),$E136&lt;&gt;"Offer",$E136&lt;&gt;"Rejected"),"DUE","")</f>
        <v/>
      </c>
    </row>
    <row r="137" customFormat="false" ht="15" hidden="false" customHeight="false" outlineLevel="0" collapsed="false">
      <c r="A137" s="3"/>
      <c r="B137" s="3"/>
      <c r="C137" s="4"/>
      <c r="D137" s="5"/>
      <c r="E137" s="3"/>
      <c r="F137" s="3"/>
      <c r="G137" s="3"/>
      <c r="H137" s="5" t="str">
        <f aca="false">IF($D137="","",$D137+7)</f>
        <v/>
      </c>
      <c r="I137" s="6" t="str">
        <f aca="true">IF($D137="","",TODAY()-$D137)</f>
        <v/>
      </c>
      <c r="J137" s="7" t="str">
        <f aca="true">IF(AND($H137&lt;&gt;"",$H137&lt;=TODAY(),$E137&lt;&gt;"Offer",$E137&lt;&gt;"Rejected"),"DUE","")</f>
        <v/>
      </c>
    </row>
    <row r="138" customFormat="false" ht="15" hidden="false" customHeight="false" outlineLevel="0" collapsed="false">
      <c r="A138" s="3"/>
      <c r="B138" s="3"/>
      <c r="C138" s="4"/>
      <c r="D138" s="5"/>
      <c r="E138" s="3"/>
      <c r="F138" s="3"/>
      <c r="G138" s="3"/>
      <c r="H138" s="5" t="str">
        <f aca="false">IF($D138="","",$D138+7)</f>
        <v/>
      </c>
      <c r="I138" s="6" t="str">
        <f aca="true">IF($D138="","",TODAY()-$D138)</f>
        <v/>
      </c>
      <c r="J138" s="7" t="str">
        <f aca="true">IF(AND($H138&lt;&gt;"",$H138&lt;=TODAY(),$E138&lt;&gt;"Offer",$E138&lt;&gt;"Rejected"),"DUE","")</f>
        <v/>
      </c>
    </row>
    <row r="139" customFormat="false" ht="15" hidden="false" customHeight="false" outlineLevel="0" collapsed="false">
      <c r="A139" s="3"/>
      <c r="B139" s="3"/>
      <c r="C139" s="4"/>
      <c r="D139" s="5"/>
      <c r="E139" s="3"/>
      <c r="F139" s="3"/>
      <c r="G139" s="3"/>
      <c r="H139" s="5" t="str">
        <f aca="false">IF($D139="","",$D139+7)</f>
        <v/>
      </c>
      <c r="I139" s="6" t="str">
        <f aca="true">IF($D139="","",TODAY()-$D139)</f>
        <v/>
      </c>
      <c r="J139" s="7" t="str">
        <f aca="true">IF(AND($H139&lt;&gt;"",$H139&lt;=TODAY(),$E139&lt;&gt;"Offer",$E139&lt;&gt;"Rejected"),"DUE","")</f>
        <v/>
      </c>
    </row>
    <row r="140" customFormat="false" ht="15" hidden="false" customHeight="false" outlineLevel="0" collapsed="false">
      <c r="A140" s="3"/>
      <c r="B140" s="3"/>
      <c r="C140" s="4"/>
      <c r="D140" s="5"/>
      <c r="E140" s="3"/>
      <c r="F140" s="3"/>
      <c r="G140" s="3"/>
      <c r="H140" s="5" t="str">
        <f aca="false">IF($D140="","",$D140+7)</f>
        <v/>
      </c>
      <c r="I140" s="6" t="str">
        <f aca="true">IF($D140="","",TODAY()-$D140)</f>
        <v/>
      </c>
      <c r="J140" s="7" t="str">
        <f aca="true">IF(AND($H140&lt;&gt;"",$H140&lt;=TODAY(),$E140&lt;&gt;"Offer",$E140&lt;&gt;"Rejected"),"DUE","")</f>
        <v/>
      </c>
    </row>
    <row r="141" customFormat="false" ht="15" hidden="false" customHeight="false" outlineLevel="0" collapsed="false">
      <c r="A141" s="3"/>
      <c r="B141" s="3"/>
      <c r="C141" s="4"/>
      <c r="D141" s="5"/>
      <c r="E141" s="3"/>
      <c r="F141" s="3"/>
      <c r="G141" s="3"/>
      <c r="H141" s="5" t="str">
        <f aca="false">IF($D141="","",$D141+7)</f>
        <v/>
      </c>
      <c r="I141" s="6" t="str">
        <f aca="true">IF($D141="","",TODAY()-$D141)</f>
        <v/>
      </c>
      <c r="J141" s="7" t="str">
        <f aca="true">IF(AND($H141&lt;&gt;"",$H141&lt;=TODAY(),$E141&lt;&gt;"Offer",$E141&lt;&gt;"Rejected"),"DUE","")</f>
        <v/>
      </c>
    </row>
    <row r="142" customFormat="false" ht="15" hidden="false" customHeight="false" outlineLevel="0" collapsed="false">
      <c r="A142" s="3"/>
      <c r="B142" s="3"/>
      <c r="C142" s="4"/>
      <c r="D142" s="5"/>
      <c r="E142" s="3"/>
      <c r="F142" s="3"/>
      <c r="G142" s="3"/>
      <c r="H142" s="5" t="str">
        <f aca="false">IF($D142="","",$D142+7)</f>
        <v/>
      </c>
      <c r="I142" s="6" t="str">
        <f aca="true">IF($D142="","",TODAY()-$D142)</f>
        <v/>
      </c>
      <c r="J142" s="7" t="str">
        <f aca="true">IF(AND($H142&lt;&gt;"",$H142&lt;=TODAY(),$E142&lt;&gt;"Offer",$E142&lt;&gt;"Rejected"),"DUE","")</f>
        <v/>
      </c>
    </row>
    <row r="143" customFormat="false" ht="15" hidden="false" customHeight="false" outlineLevel="0" collapsed="false">
      <c r="A143" s="3"/>
      <c r="B143" s="3"/>
      <c r="C143" s="4"/>
      <c r="D143" s="5"/>
      <c r="E143" s="3"/>
      <c r="F143" s="3"/>
      <c r="G143" s="3"/>
      <c r="H143" s="5" t="str">
        <f aca="false">IF($D143="","",$D143+7)</f>
        <v/>
      </c>
      <c r="I143" s="6" t="str">
        <f aca="true">IF($D143="","",TODAY()-$D143)</f>
        <v/>
      </c>
      <c r="J143" s="7" t="str">
        <f aca="true">IF(AND($H143&lt;&gt;"",$H143&lt;=TODAY(),$E143&lt;&gt;"Offer",$E143&lt;&gt;"Rejected"),"DUE","")</f>
        <v/>
      </c>
    </row>
    <row r="144" customFormat="false" ht="15" hidden="false" customHeight="false" outlineLevel="0" collapsed="false">
      <c r="A144" s="3"/>
      <c r="B144" s="3"/>
      <c r="C144" s="4"/>
      <c r="D144" s="5"/>
      <c r="E144" s="3"/>
      <c r="F144" s="3"/>
      <c r="G144" s="3"/>
      <c r="H144" s="5" t="str">
        <f aca="false">IF($D144="","",$D144+7)</f>
        <v/>
      </c>
      <c r="I144" s="6" t="str">
        <f aca="true">IF($D144="","",TODAY()-$D144)</f>
        <v/>
      </c>
      <c r="J144" s="7" t="str">
        <f aca="true">IF(AND($H144&lt;&gt;"",$H144&lt;=TODAY(),$E144&lt;&gt;"Offer",$E144&lt;&gt;"Rejected"),"DUE","")</f>
        <v/>
      </c>
    </row>
    <row r="145" customFormat="false" ht="15" hidden="false" customHeight="false" outlineLevel="0" collapsed="false">
      <c r="A145" s="3"/>
      <c r="B145" s="3"/>
      <c r="C145" s="4"/>
      <c r="D145" s="5"/>
      <c r="E145" s="3"/>
      <c r="F145" s="3"/>
      <c r="G145" s="3"/>
      <c r="H145" s="5" t="str">
        <f aca="false">IF($D145="","",$D145+7)</f>
        <v/>
      </c>
      <c r="I145" s="6" t="str">
        <f aca="true">IF($D145="","",TODAY()-$D145)</f>
        <v/>
      </c>
      <c r="J145" s="7" t="str">
        <f aca="true">IF(AND($H145&lt;&gt;"",$H145&lt;=TODAY(),$E145&lt;&gt;"Offer",$E145&lt;&gt;"Rejected"),"DUE","")</f>
        <v/>
      </c>
    </row>
    <row r="146" customFormat="false" ht="15" hidden="false" customHeight="false" outlineLevel="0" collapsed="false">
      <c r="A146" s="3"/>
      <c r="B146" s="3"/>
      <c r="C146" s="4"/>
      <c r="D146" s="5"/>
      <c r="E146" s="3"/>
      <c r="F146" s="3"/>
      <c r="G146" s="3"/>
      <c r="H146" s="5" t="str">
        <f aca="false">IF($D146="","",$D146+7)</f>
        <v/>
      </c>
      <c r="I146" s="6" t="str">
        <f aca="true">IF($D146="","",TODAY()-$D146)</f>
        <v/>
      </c>
      <c r="J146" s="7" t="str">
        <f aca="true">IF(AND($H146&lt;&gt;"",$H146&lt;=TODAY(),$E146&lt;&gt;"Offer",$E146&lt;&gt;"Rejected"),"DUE","")</f>
        <v/>
      </c>
    </row>
    <row r="147" customFormat="false" ht="15" hidden="false" customHeight="false" outlineLevel="0" collapsed="false">
      <c r="A147" s="3"/>
      <c r="B147" s="3"/>
      <c r="C147" s="4"/>
      <c r="D147" s="5"/>
      <c r="E147" s="3"/>
      <c r="F147" s="3"/>
      <c r="G147" s="3"/>
      <c r="H147" s="5" t="str">
        <f aca="false">IF($D147="","",$D147+7)</f>
        <v/>
      </c>
      <c r="I147" s="6" t="str">
        <f aca="true">IF($D147="","",TODAY()-$D147)</f>
        <v/>
      </c>
      <c r="J147" s="7" t="str">
        <f aca="true">IF(AND($H147&lt;&gt;"",$H147&lt;=TODAY(),$E147&lt;&gt;"Offer",$E147&lt;&gt;"Rejected"),"DUE","")</f>
        <v/>
      </c>
    </row>
    <row r="148" customFormat="false" ht="15" hidden="false" customHeight="false" outlineLevel="0" collapsed="false">
      <c r="A148" s="3"/>
      <c r="B148" s="3"/>
      <c r="C148" s="4"/>
      <c r="D148" s="5"/>
      <c r="E148" s="3"/>
      <c r="F148" s="3"/>
      <c r="G148" s="3"/>
      <c r="H148" s="5" t="str">
        <f aca="false">IF($D148="","",$D148+7)</f>
        <v/>
      </c>
      <c r="I148" s="6" t="str">
        <f aca="true">IF($D148="","",TODAY()-$D148)</f>
        <v/>
      </c>
      <c r="J148" s="7" t="str">
        <f aca="true">IF(AND($H148&lt;&gt;"",$H148&lt;=TODAY(),$E148&lt;&gt;"Offer",$E148&lt;&gt;"Rejected"),"DUE","")</f>
        <v/>
      </c>
    </row>
    <row r="149" customFormat="false" ht="15" hidden="false" customHeight="false" outlineLevel="0" collapsed="false">
      <c r="A149" s="3"/>
      <c r="B149" s="3"/>
      <c r="C149" s="4"/>
      <c r="D149" s="5"/>
      <c r="E149" s="3"/>
      <c r="F149" s="3"/>
      <c r="G149" s="3"/>
      <c r="H149" s="5" t="str">
        <f aca="false">IF($D149="","",$D149+7)</f>
        <v/>
      </c>
      <c r="I149" s="6" t="str">
        <f aca="true">IF($D149="","",TODAY()-$D149)</f>
        <v/>
      </c>
      <c r="J149" s="7" t="str">
        <f aca="true">IF(AND($H149&lt;&gt;"",$H149&lt;=TODAY(),$E149&lt;&gt;"Offer",$E149&lt;&gt;"Rejected"),"DUE","")</f>
        <v/>
      </c>
    </row>
    <row r="150" customFormat="false" ht="15" hidden="false" customHeight="false" outlineLevel="0" collapsed="false">
      <c r="A150" s="3"/>
      <c r="B150" s="3"/>
      <c r="C150" s="4"/>
      <c r="D150" s="5"/>
      <c r="E150" s="3"/>
      <c r="F150" s="3"/>
      <c r="G150" s="3"/>
      <c r="H150" s="5" t="str">
        <f aca="false">IF($D150="","",$D150+7)</f>
        <v/>
      </c>
      <c r="I150" s="6" t="str">
        <f aca="true">IF($D150="","",TODAY()-$D150)</f>
        <v/>
      </c>
      <c r="J150" s="7" t="str">
        <f aca="true">IF(AND($H150&lt;&gt;"",$H150&lt;=TODAY(),$E150&lt;&gt;"Offer",$E150&lt;&gt;"Rejected"),"DUE","")</f>
        <v/>
      </c>
    </row>
    <row r="151" customFormat="false" ht="15" hidden="false" customHeight="false" outlineLevel="0" collapsed="false">
      <c r="A151" s="3"/>
      <c r="B151" s="3"/>
      <c r="C151" s="4"/>
      <c r="D151" s="5"/>
      <c r="E151" s="3"/>
      <c r="F151" s="3"/>
      <c r="G151" s="3"/>
      <c r="H151" s="5" t="str">
        <f aca="false">IF($D151="","",$D151+7)</f>
        <v/>
      </c>
      <c r="I151" s="6" t="str">
        <f aca="true">IF($D151="","",TODAY()-$D151)</f>
        <v/>
      </c>
      <c r="J151" s="7" t="str">
        <f aca="true">IF(AND($H151&lt;&gt;"",$H151&lt;=TODAY(),$E151&lt;&gt;"Offer",$E151&lt;&gt;"Rejected"),"DUE","")</f>
        <v/>
      </c>
    </row>
    <row r="152" customFormat="false" ht="15" hidden="false" customHeight="false" outlineLevel="0" collapsed="false">
      <c r="A152" s="3"/>
      <c r="B152" s="3"/>
      <c r="C152" s="4"/>
      <c r="D152" s="5"/>
      <c r="E152" s="3"/>
      <c r="F152" s="3"/>
      <c r="G152" s="3"/>
      <c r="H152" s="5" t="str">
        <f aca="false">IF($D152="","",$D152+7)</f>
        <v/>
      </c>
      <c r="I152" s="6" t="str">
        <f aca="true">IF($D152="","",TODAY()-$D152)</f>
        <v/>
      </c>
      <c r="J152" s="7" t="str">
        <f aca="true">IF(AND($H152&lt;&gt;"",$H152&lt;=TODAY(),$E152&lt;&gt;"Offer",$E152&lt;&gt;"Rejected"),"DUE","")</f>
        <v/>
      </c>
    </row>
    <row r="153" customFormat="false" ht="15" hidden="false" customHeight="false" outlineLevel="0" collapsed="false">
      <c r="A153" s="3"/>
      <c r="B153" s="3"/>
      <c r="C153" s="4"/>
      <c r="D153" s="5"/>
      <c r="E153" s="3"/>
      <c r="F153" s="3"/>
      <c r="G153" s="3"/>
      <c r="H153" s="5" t="str">
        <f aca="false">IF($D153="","",$D153+7)</f>
        <v/>
      </c>
      <c r="I153" s="6" t="str">
        <f aca="true">IF($D153="","",TODAY()-$D153)</f>
        <v/>
      </c>
      <c r="J153" s="7" t="str">
        <f aca="true">IF(AND($H153&lt;&gt;"",$H153&lt;=TODAY(),$E153&lt;&gt;"Offer",$E153&lt;&gt;"Rejected"),"DUE","")</f>
        <v/>
      </c>
    </row>
    <row r="154" customFormat="false" ht="15" hidden="false" customHeight="false" outlineLevel="0" collapsed="false">
      <c r="A154" s="3"/>
      <c r="B154" s="3"/>
      <c r="C154" s="4"/>
      <c r="D154" s="5"/>
      <c r="E154" s="3"/>
      <c r="F154" s="3"/>
      <c r="G154" s="3"/>
      <c r="H154" s="5" t="str">
        <f aca="false">IF($D154="","",$D154+7)</f>
        <v/>
      </c>
      <c r="I154" s="6" t="str">
        <f aca="true">IF($D154="","",TODAY()-$D154)</f>
        <v/>
      </c>
      <c r="J154" s="7" t="str">
        <f aca="true">IF(AND($H154&lt;&gt;"",$H154&lt;=TODAY(),$E154&lt;&gt;"Offer",$E154&lt;&gt;"Rejected"),"DUE","")</f>
        <v/>
      </c>
    </row>
    <row r="155" customFormat="false" ht="15" hidden="false" customHeight="false" outlineLevel="0" collapsed="false">
      <c r="A155" s="3"/>
      <c r="B155" s="3"/>
      <c r="C155" s="4"/>
      <c r="D155" s="5"/>
      <c r="E155" s="3"/>
      <c r="F155" s="3"/>
      <c r="G155" s="3"/>
      <c r="H155" s="5" t="str">
        <f aca="false">IF($D155="","",$D155+7)</f>
        <v/>
      </c>
      <c r="I155" s="6" t="str">
        <f aca="true">IF($D155="","",TODAY()-$D155)</f>
        <v/>
      </c>
      <c r="J155" s="7" t="str">
        <f aca="true">IF(AND($H155&lt;&gt;"",$H155&lt;=TODAY(),$E155&lt;&gt;"Offer",$E155&lt;&gt;"Rejected"),"DUE","")</f>
        <v/>
      </c>
    </row>
    <row r="156" customFormat="false" ht="15" hidden="false" customHeight="false" outlineLevel="0" collapsed="false">
      <c r="A156" s="3"/>
      <c r="B156" s="3"/>
      <c r="C156" s="4"/>
      <c r="D156" s="5"/>
      <c r="E156" s="3"/>
      <c r="F156" s="3"/>
      <c r="G156" s="3"/>
      <c r="H156" s="5" t="str">
        <f aca="false">IF($D156="","",$D156+7)</f>
        <v/>
      </c>
      <c r="I156" s="6" t="str">
        <f aca="true">IF($D156="","",TODAY()-$D156)</f>
        <v/>
      </c>
      <c r="J156" s="7" t="str">
        <f aca="true">IF(AND($H156&lt;&gt;"",$H156&lt;=TODAY(),$E156&lt;&gt;"Offer",$E156&lt;&gt;"Rejected"),"DUE","")</f>
        <v/>
      </c>
    </row>
    <row r="157" customFormat="false" ht="15" hidden="false" customHeight="false" outlineLevel="0" collapsed="false">
      <c r="A157" s="3"/>
      <c r="B157" s="3"/>
      <c r="C157" s="4"/>
      <c r="D157" s="5"/>
      <c r="E157" s="3"/>
      <c r="F157" s="3"/>
      <c r="G157" s="3"/>
      <c r="H157" s="5" t="str">
        <f aca="false">IF($D157="","",$D157+7)</f>
        <v/>
      </c>
      <c r="I157" s="6" t="str">
        <f aca="true">IF($D157="","",TODAY()-$D157)</f>
        <v/>
      </c>
      <c r="J157" s="7" t="str">
        <f aca="true">IF(AND($H157&lt;&gt;"",$H157&lt;=TODAY(),$E157&lt;&gt;"Offer",$E157&lt;&gt;"Rejected"),"DUE","")</f>
        <v/>
      </c>
    </row>
    <row r="158" customFormat="false" ht="15" hidden="false" customHeight="false" outlineLevel="0" collapsed="false">
      <c r="A158" s="3"/>
      <c r="B158" s="3"/>
      <c r="C158" s="4"/>
      <c r="D158" s="5"/>
      <c r="E158" s="3"/>
      <c r="F158" s="3"/>
      <c r="G158" s="3"/>
      <c r="H158" s="5" t="str">
        <f aca="false">IF($D158="","",$D158+7)</f>
        <v/>
      </c>
      <c r="I158" s="6" t="str">
        <f aca="true">IF($D158="","",TODAY()-$D158)</f>
        <v/>
      </c>
      <c r="J158" s="7" t="str">
        <f aca="true">IF(AND($H158&lt;&gt;"",$H158&lt;=TODAY(),$E158&lt;&gt;"Offer",$E158&lt;&gt;"Rejected"),"DUE","")</f>
        <v/>
      </c>
    </row>
    <row r="159" customFormat="false" ht="15" hidden="false" customHeight="false" outlineLevel="0" collapsed="false">
      <c r="A159" s="3"/>
      <c r="B159" s="3"/>
      <c r="C159" s="4"/>
      <c r="D159" s="5"/>
      <c r="E159" s="3"/>
      <c r="F159" s="3"/>
      <c r="G159" s="3"/>
      <c r="H159" s="5" t="str">
        <f aca="false">IF($D159="","",$D159+7)</f>
        <v/>
      </c>
      <c r="I159" s="6" t="str">
        <f aca="true">IF($D159="","",TODAY()-$D159)</f>
        <v/>
      </c>
      <c r="J159" s="7" t="str">
        <f aca="true">IF(AND($H159&lt;&gt;"",$H159&lt;=TODAY(),$E159&lt;&gt;"Offer",$E159&lt;&gt;"Rejected"),"DUE","")</f>
        <v/>
      </c>
    </row>
    <row r="160" customFormat="false" ht="15" hidden="false" customHeight="false" outlineLevel="0" collapsed="false">
      <c r="A160" s="3"/>
      <c r="B160" s="3"/>
      <c r="C160" s="4"/>
      <c r="D160" s="5"/>
      <c r="E160" s="3"/>
      <c r="F160" s="3"/>
      <c r="G160" s="3"/>
      <c r="H160" s="5" t="str">
        <f aca="false">IF($D160="","",$D160+7)</f>
        <v/>
      </c>
      <c r="I160" s="6" t="str">
        <f aca="true">IF($D160="","",TODAY()-$D160)</f>
        <v/>
      </c>
      <c r="J160" s="7" t="str">
        <f aca="true">IF(AND($H160&lt;&gt;"",$H160&lt;=TODAY(),$E160&lt;&gt;"Offer",$E160&lt;&gt;"Rejected"),"DUE","")</f>
        <v/>
      </c>
    </row>
    <row r="161" customFormat="false" ht="15" hidden="false" customHeight="false" outlineLevel="0" collapsed="false">
      <c r="A161" s="3"/>
      <c r="B161" s="3"/>
      <c r="C161" s="4"/>
      <c r="D161" s="5"/>
      <c r="E161" s="3"/>
      <c r="F161" s="3"/>
      <c r="G161" s="3"/>
      <c r="H161" s="5" t="str">
        <f aca="false">IF($D161="","",$D161+7)</f>
        <v/>
      </c>
      <c r="I161" s="6" t="str">
        <f aca="true">IF($D161="","",TODAY()-$D161)</f>
        <v/>
      </c>
      <c r="J161" s="7" t="str">
        <f aca="true">IF(AND($H161&lt;&gt;"",$H161&lt;=TODAY(),$E161&lt;&gt;"Offer",$E161&lt;&gt;"Rejected"),"DUE","")</f>
        <v/>
      </c>
    </row>
    <row r="162" customFormat="false" ht="15" hidden="false" customHeight="false" outlineLevel="0" collapsed="false">
      <c r="A162" s="3"/>
      <c r="B162" s="3"/>
      <c r="C162" s="4"/>
      <c r="D162" s="5"/>
      <c r="E162" s="3"/>
      <c r="F162" s="3"/>
      <c r="G162" s="3"/>
      <c r="H162" s="5" t="str">
        <f aca="false">IF($D162="","",$D162+7)</f>
        <v/>
      </c>
      <c r="I162" s="6" t="str">
        <f aca="true">IF($D162="","",TODAY()-$D162)</f>
        <v/>
      </c>
      <c r="J162" s="7" t="str">
        <f aca="true">IF(AND($H162&lt;&gt;"",$H162&lt;=TODAY(),$E162&lt;&gt;"Offer",$E162&lt;&gt;"Rejected"),"DUE","")</f>
        <v/>
      </c>
    </row>
    <row r="163" customFormat="false" ht="15" hidden="false" customHeight="false" outlineLevel="0" collapsed="false">
      <c r="A163" s="3"/>
      <c r="B163" s="3"/>
      <c r="C163" s="4"/>
      <c r="D163" s="5"/>
      <c r="E163" s="3"/>
      <c r="F163" s="3"/>
      <c r="G163" s="3"/>
      <c r="H163" s="5" t="str">
        <f aca="false">IF($D163="","",$D163+7)</f>
        <v/>
      </c>
      <c r="I163" s="6" t="str">
        <f aca="true">IF($D163="","",TODAY()-$D163)</f>
        <v/>
      </c>
      <c r="J163" s="7" t="str">
        <f aca="true">IF(AND($H163&lt;&gt;"",$H163&lt;=TODAY(),$E163&lt;&gt;"Offer",$E163&lt;&gt;"Rejected"),"DUE","")</f>
        <v/>
      </c>
    </row>
    <row r="164" customFormat="false" ht="15" hidden="false" customHeight="false" outlineLevel="0" collapsed="false">
      <c r="A164" s="3"/>
      <c r="B164" s="3"/>
      <c r="C164" s="4"/>
      <c r="D164" s="5"/>
      <c r="E164" s="3"/>
      <c r="F164" s="3"/>
      <c r="G164" s="3"/>
      <c r="H164" s="5" t="str">
        <f aca="false">IF($D164="","",$D164+7)</f>
        <v/>
      </c>
      <c r="I164" s="6" t="str">
        <f aca="true">IF($D164="","",TODAY()-$D164)</f>
        <v/>
      </c>
      <c r="J164" s="7" t="str">
        <f aca="true">IF(AND($H164&lt;&gt;"",$H164&lt;=TODAY(),$E164&lt;&gt;"Offer",$E164&lt;&gt;"Rejected"),"DUE","")</f>
        <v/>
      </c>
    </row>
    <row r="165" customFormat="false" ht="15" hidden="false" customHeight="false" outlineLevel="0" collapsed="false">
      <c r="A165" s="3"/>
      <c r="B165" s="3"/>
      <c r="C165" s="4"/>
      <c r="D165" s="5"/>
      <c r="E165" s="3"/>
      <c r="F165" s="3"/>
      <c r="G165" s="3"/>
      <c r="H165" s="5" t="str">
        <f aca="false">IF($D165="","",$D165+7)</f>
        <v/>
      </c>
      <c r="I165" s="6" t="str">
        <f aca="true">IF($D165="","",TODAY()-$D165)</f>
        <v/>
      </c>
      <c r="J165" s="7" t="str">
        <f aca="true">IF(AND($H165&lt;&gt;"",$H165&lt;=TODAY(),$E165&lt;&gt;"Offer",$E165&lt;&gt;"Rejected"),"DUE","")</f>
        <v/>
      </c>
    </row>
    <row r="166" customFormat="false" ht="15" hidden="false" customHeight="false" outlineLevel="0" collapsed="false">
      <c r="A166" s="3"/>
      <c r="B166" s="3"/>
      <c r="C166" s="4"/>
      <c r="D166" s="5"/>
      <c r="E166" s="3"/>
      <c r="F166" s="3"/>
      <c r="G166" s="3"/>
      <c r="H166" s="5" t="str">
        <f aca="false">IF($D166="","",$D166+7)</f>
        <v/>
      </c>
      <c r="I166" s="6" t="str">
        <f aca="true">IF($D166="","",TODAY()-$D166)</f>
        <v/>
      </c>
      <c r="J166" s="7" t="str">
        <f aca="true">IF(AND($H166&lt;&gt;"",$H166&lt;=TODAY(),$E166&lt;&gt;"Offer",$E166&lt;&gt;"Rejected"),"DUE","")</f>
        <v/>
      </c>
    </row>
    <row r="167" customFormat="false" ht="15" hidden="false" customHeight="false" outlineLevel="0" collapsed="false">
      <c r="A167" s="3"/>
      <c r="B167" s="3"/>
      <c r="C167" s="4"/>
      <c r="D167" s="5"/>
      <c r="E167" s="3"/>
      <c r="F167" s="3"/>
      <c r="G167" s="3"/>
      <c r="H167" s="5" t="str">
        <f aca="false">IF($D167="","",$D167+7)</f>
        <v/>
      </c>
      <c r="I167" s="6" t="str">
        <f aca="true">IF($D167="","",TODAY()-$D167)</f>
        <v/>
      </c>
      <c r="J167" s="7" t="str">
        <f aca="true">IF(AND($H167&lt;&gt;"",$H167&lt;=TODAY(),$E167&lt;&gt;"Offer",$E167&lt;&gt;"Rejected"),"DUE","")</f>
        <v/>
      </c>
    </row>
    <row r="168" customFormat="false" ht="15" hidden="false" customHeight="false" outlineLevel="0" collapsed="false">
      <c r="A168" s="3"/>
      <c r="B168" s="3"/>
      <c r="C168" s="4"/>
      <c r="D168" s="5"/>
      <c r="E168" s="3"/>
      <c r="F168" s="3"/>
      <c r="G168" s="3"/>
      <c r="H168" s="5" t="str">
        <f aca="false">IF($D168="","",$D168+7)</f>
        <v/>
      </c>
      <c r="I168" s="6" t="str">
        <f aca="true">IF($D168="","",TODAY()-$D168)</f>
        <v/>
      </c>
      <c r="J168" s="7" t="str">
        <f aca="true">IF(AND($H168&lt;&gt;"",$H168&lt;=TODAY(),$E168&lt;&gt;"Offer",$E168&lt;&gt;"Rejected"),"DUE","")</f>
        <v/>
      </c>
    </row>
    <row r="169" customFormat="false" ht="15" hidden="false" customHeight="false" outlineLevel="0" collapsed="false">
      <c r="A169" s="3"/>
      <c r="B169" s="3"/>
      <c r="C169" s="4"/>
      <c r="D169" s="5"/>
      <c r="E169" s="3"/>
      <c r="F169" s="3"/>
      <c r="G169" s="3"/>
      <c r="H169" s="5" t="str">
        <f aca="false">IF($D169="","",$D169+7)</f>
        <v/>
      </c>
      <c r="I169" s="6" t="str">
        <f aca="true">IF($D169="","",TODAY()-$D169)</f>
        <v/>
      </c>
      <c r="J169" s="7" t="str">
        <f aca="true">IF(AND($H169&lt;&gt;"",$H169&lt;=TODAY(),$E169&lt;&gt;"Offer",$E169&lt;&gt;"Rejected"),"DUE","")</f>
        <v/>
      </c>
    </row>
    <row r="170" customFormat="false" ht="15" hidden="false" customHeight="false" outlineLevel="0" collapsed="false">
      <c r="A170" s="3"/>
      <c r="B170" s="3"/>
      <c r="C170" s="4"/>
      <c r="D170" s="5"/>
      <c r="E170" s="3"/>
      <c r="F170" s="3"/>
      <c r="G170" s="3"/>
      <c r="H170" s="5" t="str">
        <f aca="false">IF($D170="","",$D170+7)</f>
        <v/>
      </c>
      <c r="I170" s="6" t="str">
        <f aca="true">IF($D170="","",TODAY()-$D170)</f>
        <v/>
      </c>
      <c r="J170" s="7" t="str">
        <f aca="true">IF(AND($H170&lt;&gt;"",$H170&lt;=TODAY(),$E170&lt;&gt;"Offer",$E170&lt;&gt;"Rejected"),"DUE","")</f>
        <v/>
      </c>
    </row>
    <row r="171" customFormat="false" ht="15" hidden="false" customHeight="false" outlineLevel="0" collapsed="false">
      <c r="A171" s="3"/>
      <c r="B171" s="3"/>
      <c r="C171" s="4"/>
      <c r="D171" s="5"/>
      <c r="E171" s="3"/>
      <c r="F171" s="3"/>
      <c r="G171" s="3"/>
      <c r="H171" s="5" t="str">
        <f aca="false">IF($D171="","",$D171+7)</f>
        <v/>
      </c>
      <c r="I171" s="6" t="str">
        <f aca="true">IF($D171="","",TODAY()-$D171)</f>
        <v/>
      </c>
      <c r="J171" s="7" t="str">
        <f aca="true">IF(AND($H171&lt;&gt;"",$H171&lt;=TODAY(),$E171&lt;&gt;"Offer",$E171&lt;&gt;"Rejected"),"DUE","")</f>
        <v/>
      </c>
    </row>
    <row r="172" customFormat="false" ht="15" hidden="false" customHeight="false" outlineLevel="0" collapsed="false">
      <c r="A172" s="3"/>
      <c r="B172" s="3"/>
      <c r="C172" s="4"/>
      <c r="D172" s="5"/>
      <c r="E172" s="3"/>
      <c r="F172" s="3"/>
      <c r="G172" s="3"/>
      <c r="H172" s="5" t="str">
        <f aca="false">IF($D172="","",$D172+7)</f>
        <v/>
      </c>
      <c r="I172" s="6" t="str">
        <f aca="true">IF($D172="","",TODAY()-$D172)</f>
        <v/>
      </c>
      <c r="J172" s="7" t="str">
        <f aca="true">IF(AND($H172&lt;&gt;"",$H172&lt;=TODAY(),$E172&lt;&gt;"Offer",$E172&lt;&gt;"Rejected"),"DUE","")</f>
        <v/>
      </c>
    </row>
    <row r="173" customFormat="false" ht="15" hidden="false" customHeight="false" outlineLevel="0" collapsed="false">
      <c r="A173" s="3"/>
      <c r="B173" s="3"/>
      <c r="C173" s="4"/>
      <c r="D173" s="5"/>
      <c r="E173" s="3"/>
      <c r="F173" s="3"/>
      <c r="G173" s="3"/>
      <c r="H173" s="5" t="str">
        <f aca="false">IF($D173="","",$D173+7)</f>
        <v/>
      </c>
      <c r="I173" s="6" t="str">
        <f aca="true">IF($D173="","",TODAY()-$D173)</f>
        <v/>
      </c>
      <c r="J173" s="7" t="str">
        <f aca="true">IF(AND($H173&lt;&gt;"",$H173&lt;=TODAY(),$E173&lt;&gt;"Offer",$E173&lt;&gt;"Rejected"),"DUE","")</f>
        <v/>
      </c>
    </row>
    <row r="174" customFormat="false" ht="15" hidden="false" customHeight="false" outlineLevel="0" collapsed="false">
      <c r="A174" s="3"/>
      <c r="B174" s="3"/>
      <c r="C174" s="4"/>
      <c r="D174" s="5"/>
      <c r="E174" s="3"/>
      <c r="F174" s="3"/>
      <c r="G174" s="3"/>
      <c r="H174" s="5" t="str">
        <f aca="false">IF($D174="","",$D174+7)</f>
        <v/>
      </c>
      <c r="I174" s="6" t="str">
        <f aca="true">IF($D174="","",TODAY()-$D174)</f>
        <v/>
      </c>
      <c r="J174" s="7" t="str">
        <f aca="true">IF(AND($H174&lt;&gt;"",$H174&lt;=TODAY(),$E174&lt;&gt;"Offer",$E174&lt;&gt;"Rejected"),"DUE","")</f>
        <v/>
      </c>
    </row>
    <row r="175" customFormat="false" ht="15" hidden="false" customHeight="false" outlineLevel="0" collapsed="false">
      <c r="A175" s="3"/>
      <c r="B175" s="3"/>
      <c r="C175" s="4"/>
      <c r="D175" s="5"/>
      <c r="E175" s="3"/>
      <c r="F175" s="3"/>
      <c r="G175" s="3"/>
      <c r="H175" s="5" t="str">
        <f aca="false">IF($D175="","",$D175+7)</f>
        <v/>
      </c>
      <c r="I175" s="6" t="str">
        <f aca="true">IF($D175="","",TODAY()-$D175)</f>
        <v/>
      </c>
      <c r="J175" s="7" t="str">
        <f aca="true">IF(AND($H175&lt;&gt;"",$H175&lt;=TODAY(),$E175&lt;&gt;"Offer",$E175&lt;&gt;"Rejected"),"DUE","")</f>
        <v/>
      </c>
    </row>
    <row r="176" customFormat="false" ht="15" hidden="false" customHeight="false" outlineLevel="0" collapsed="false">
      <c r="A176" s="3"/>
      <c r="B176" s="3"/>
      <c r="C176" s="4"/>
      <c r="D176" s="5"/>
      <c r="E176" s="3"/>
      <c r="F176" s="3"/>
      <c r="G176" s="3"/>
      <c r="H176" s="5" t="str">
        <f aca="false">IF($D176="","",$D176+7)</f>
        <v/>
      </c>
      <c r="I176" s="6" t="str">
        <f aca="true">IF($D176="","",TODAY()-$D176)</f>
        <v/>
      </c>
      <c r="J176" s="7" t="str">
        <f aca="true">IF(AND($H176&lt;&gt;"",$H176&lt;=TODAY(),$E176&lt;&gt;"Offer",$E176&lt;&gt;"Rejected"),"DUE","")</f>
        <v/>
      </c>
    </row>
    <row r="177" customFormat="false" ht="15" hidden="false" customHeight="false" outlineLevel="0" collapsed="false">
      <c r="A177" s="3"/>
      <c r="B177" s="3"/>
      <c r="C177" s="4"/>
      <c r="D177" s="5"/>
      <c r="E177" s="3"/>
      <c r="F177" s="3"/>
      <c r="G177" s="3"/>
      <c r="H177" s="5" t="str">
        <f aca="false">IF($D177="","",$D177+7)</f>
        <v/>
      </c>
      <c r="I177" s="6" t="str">
        <f aca="true">IF($D177="","",TODAY()-$D177)</f>
        <v/>
      </c>
      <c r="J177" s="7" t="str">
        <f aca="true">IF(AND($H177&lt;&gt;"",$H177&lt;=TODAY(),$E177&lt;&gt;"Offer",$E177&lt;&gt;"Rejected"),"DUE","")</f>
        <v/>
      </c>
    </row>
    <row r="178" customFormat="false" ht="15" hidden="false" customHeight="false" outlineLevel="0" collapsed="false">
      <c r="A178" s="3"/>
      <c r="B178" s="3"/>
      <c r="C178" s="4"/>
      <c r="D178" s="5"/>
      <c r="E178" s="3"/>
      <c r="F178" s="3"/>
      <c r="G178" s="3"/>
      <c r="H178" s="5" t="str">
        <f aca="false">IF($D178="","",$D178+7)</f>
        <v/>
      </c>
      <c r="I178" s="6" t="str">
        <f aca="true">IF($D178="","",TODAY()-$D178)</f>
        <v/>
      </c>
      <c r="J178" s="7" t="str">
        <f aca="true">IF(AND($H178&lt;&gt;"",$H178&lt;=TODAY(),$E178&lt;&gt;"Offer",$E178&lt;&gt;"Rejected"),"DUE","")</f>
        <v/>
      </c>
    </row>
    <row r="179" customFormat="false" ht="15" hidden="false" customHeight="false" outlineLevel="0" collapsed="false">
      <c r="A179" s="3"/>
      <c r="B179" s="3"/>
      <c r="C179" s="4"/>
      <c r="D179" s="5"/>
      <c r="E179" s="3"/>
      <c r="F179" s="3"/>
      <c r="G179" s="3"/>
      <c r="H179" s="5" t="str">
        <f aca="false">IF($D179="","",$D179+7)</f>
        <v/>
      </c>
      <c r="I179" s="6" t="str">
        <f aca="true">IF($D179="","",TODAY()-$D179)</f>
        <v/>
      </c>
      <c r="J179" s="7" t="str">
        <f aca="true">IF(AND($H179&lt;&gt;"",$H179&lt;=TODAY(),$E179&lt;&gt;"Offer",$E179&lt;&gt;"Rejected"),"DUE","")</f>
        <v/>
      </c>
    </row>
    <row r="180" customFormat="false" ht="15" hidden="false" customHeight="false" outlineLevel="0" collapsed="false">
      <c r="A180" s="3"/>
      <c r="B180" s="3"/>
      <c r="C180" s="4"/>
      <c r="D180" s="5"/>
      <c r="E180" s="3"/>
      <c r="F180" s="3"/>
      <c r="G180" s="3"/>
      <c r="H180" s="5" t="str">
        <f aca="false">IF($D180="","",$D180+7)</f>
        <v/>
      </c>
      <c r="I180" s="6" t="str">
        <f aca="true">IF($D180="","",TODAY()-$D180)</f>
        <v/>
      </c>
      <c r="J180" s="7" t="str">
        <f aca="true">IF(AND($H180&lt;&gt;"",$H180&lt;=TODAY(),$E180&lt;&gt;"Offer",$E180&lt;&gt;"Rejected"),"DUE","")</f>
        <v/>
      </c>
    </row>
    <row r="181" customFormat="false" ht="15" hidden="false" customHeight="false" outlineLevel="0" collapsed="false">
      <c r="A181" s="3"/>
      <c r="B181" s="3"/>
      <c r="C181" s="4"/>
      <c r="D181" s="5"/>
      <c r="E181" s="3"/>
      <c r="F181" s="3"/>
      <c r="G181" s="3"/>
      <c r="H181" s="5" t="str">
        <f aca="false">IF($D181="","",$D181+7)</f>
        <v/>
      </c>
      <c r="I181" s="6" t="str">
        <f aca="true">IF($D181="","",TODAY()-$D181)</f>
        <v/>
      </c>
      <c r="J181" s="7" t="str">
        <f aca="true">IF(AND($H181&lt;&gt;"",$H181&lt;=TODAY(),$E181&lt;&gt;"Offer",$E181&lt;&gt;"Rejected"),"DUE","")</f>
        <v/>
      </c>
    </row>
    <row r="182" customFormat="false" ht="15" hidden="false" customHeight="false" outlineLevel="0" collapsed="false">
      <c r="A182" s="3"/>
      <c r="B182" s="3"/>
      <c r="C182" s="4"/>
      <c r="D182" s="5"/>
      <c r="E182" s="3"/>
      <c r="F182" s="3"/>
      <c r="G182" s="3"/>
      <c r="H182" s="5" t="str">
        <f aca="false">IF($D182="","",$D182+7)</f>
        <v/>
      </c>
      <c r="I182" s="6" t="str">
        <f aca="true">IF($D182="","",TODAY()-$D182)</f>
        <v/>
      </c>
      <c r="J182" s="7" t="str">
        <f aca="true">IF(AND($H182&lt;&gt;"",$H182&lt;=TODAY(),$E182&lt;&gt;"Offer",$E182&lt;&gt;"Rejected"),"DUE","")</f>
        <v/>
      </c>
    </row>
    <row r="183" customFormat="false" ht="15" hidden="false" customHeight="false" outlineLevel="0" collapsed="false">
      <c r="A183" s="3"/>
      <c r="B183" s="3"/>
      <c r="C183" s="4"/>
      <c r="D183" s="5"/>
      <c r="E183" s="3"/>
      <c r="F183" s="3"/>
      <c r="G183" s="3"/>
      <c r="H183" s="5" t="str">
        <f aca="false">IF($D183="","",$D183+7)</f>
        <v/>
      </c>
      <c r="I183" s="6" t="str">
        <f aca="true">IF($D183="","",TODAY()-$D183)</f>
        <v/>
      </c>
      <c r="J183" s="7" t="str">
        <f aca="true">IF(AND($H183&lt;&gt;"",$H183&lt;=TODAY(),$E183&lt;&gt;"Offer",$E183&lt;&gt;"Rejected"),"DUE","")</f>
        <v/>
      </c>
    </row>
    <row r="184" customFormat="false" ht="15" hidden="false" customHeight="false" outlineLevel="0" collapsed="false">
      <c r="A184" s="3"/>
      <c r="B184" s="3"/>
      <c r="C184" s="4"/>
      <c r="D184" s="5"/>
      <c r="E184" s="3"/>
      <c r="F184" s="3"/>
      <c r="G184" s="3"/>
      <c r="H184" s="5" t="str">
        <f aca="false">IF($D184="","",$D184+7)</f>
        <v/>
      </c>
      <c r="I184" s="6" t="str">
        <f aca="true">IF($D184="","",TODAY()-$D184)</f>
        <v/>
      </c>
      <c r="J184" s="7" t="str">
        <f aca="true">IF(AND($H184&lt;&gt;"",$H184&lt;=TODAY(),$E184&lt;&gt;"Offer",$E184&lt;&gt;"Rejected"),"DUE","")</f>
        <v/>
      </c>
    </row>
    <row r="185" customFormat="false" ht="15" hidden="false" customHeight="false" outlineLevel="0" collapsed="false">
      <c r="A185" s="3"/>
      <c r="B185" s="3"/>
      <c r="C185" s="4"/>
      <c r="D185" s="5"/>
      <c r="E185" s="3"/>
      <c r="F185" s="3"/>
      <c r="G185" s="3"/>
      <c r="H185" s="5" t="str">
        <f aca="false">IF($D185="","",$D185+7)</f>
        <v/>
      </c>
      <c r="I185" s="6" t="str">
        <f aca="true">IF($D185="","",TODAY()-$D185)</f>
        <v/>
      </c>
      <c r="J185" s="7" t="str">
        <f aca="true">IF(AND($H185&lt;&gt;"",$H185&lt;=TODAY(),$E185&lt;&gt;"Offer",$E185&lt;&gt;"Rejected"),"DUE","")</f>
        <v/>
      </c>
    </row>
    <row r="186" customFormat="false" ht="15" hidden="false" customHeight="false" outlineLevel="0" collapsed="false">
      <c r="A186" s="3"/>
      <c r="B186" s="3"/>
      <c r="C186" s="4"/>
      <c r="D186" s="5"/>
      <c r="E186" s="3"/>
      <c r="F186" s="3"/>
      <c r="G186" s="3"/>
      <c r="H186" s="5" t="str">
        <f aca="false">IF($D186="","",$D186+7)</f>
        <v/>
      </c>
      <c r="I186" s="6" t="str">
        <f aca="true">IF($D186="","",TODAY()-$D186)</f>
        <v/>
      </c>
      <c r="J186" s="7" t="str">
        <f aca="true">IF(AND($H186&lt;&gt;"",$H186&lt;=TODAY(),$E186&lt;&gt;"Offer",$E186&lt;&gt;"Rejected"),"DUE","")</f>
        <v/>
      </c>
    </row>
    <row r="187" customFormat="false" ht="15" hidden="false" customHeight="false" outlineLevel="0" collapsed="false">
      <c r="A187" s="3"/>
      <c r="B187" s="3"/>
      <c r="C187" s="4"/>
      <c r="D187" s="5"/>
      <c r="E187" s="3"/>
      <c r="F187" s="3"/>
      <c r="G187" s="3"/>
      <c r="H187" s="5" t="str">
        <f aca="false">IF($D187="","",$D187+7)</f>
        <v/>
      </c>
      <c r="I187" s="6" t="str">
        <f aca="true">IF($D187="","",TODAY()-$D187)</f>
        <v/>
      </c>
      <c r="J187" s="7" t="str">
        <f aca="true">IF(AND($H187&lt;&gt;"",$H187&lt;=TODAY(),$E187&lt;&gt;"Offer",$E187&lt;&gt;"Rejected"),"DUE","")</f>
        <v/>
      </c>
    </row>
    <row r="188" customFormat="false" ht="15" hidden="false" customHeight="false" outlineLevel="0" collapsed="false">
      <c r="A188" s="3"/>
      <c r="B188" s="3"/>
      <c r="C188" s="4"/>
      <c r="D188" s="5"/>
      <c r="E188" s="3"/>
      <c r="F188" s="3"/>
      <c r="G188" s="3"/>
      <c r="H188" s="5" t="str">
        <f aca="false">IF($D188="","",$D188+7)</f>
        <v/>
      </c>
      <c r="I188" s="6" t="str">
        <f aca="true">IF($D188="","",TODAY()-$D188)</f>
        <v/>
      </c>
      <c r="J188" s="7" t="str">
        <f aca="true">IF(AND($H188&lt;&gt;"",$H188&lt;=TODAY(),$E188&lt;&gt;"Offer",$E188&lt;&gt;"Rejected"),"DUE","")</f>
        <v/>
      </c>
    </row>
    <row r="189" customFormat="false" ht="15" hidden="false" customHeight="false" outlineLevel="0" collapsed="false">
      <c r="A189" s="3"/>
      <c r="B189" s="3"/>
      <c r="C189" s="4"/>
      <c r="D189" s="5"/>
      <c r="E189" s="3"/>
      <c r="F189" s="3"/>
      <c r="G189" s="3"/>
      <c r="H189" s="5" t="str">
        <f aca="false">IF($D189="","",$D189+7)</f>
        <v/>
      </c>
      <c r="I189" s="6" t="str">
        <f aca="true">IF($D189="","",TODAY()-$D189)</f>
        <v/>
      </c>
      <c r="J189" s="7" t="str">
        <f aca="true">IF(AND($H189&lt;&gt;"",$H189&lt;=TODAY(),$E189&lt;&gt;"Offer",$E189&lt;&gt;"Rejected"),"DUE","")</f>
        <v/>
      </c>
    </row>
    <row r="190" customFormat="false" ht="15" hidden="false" customHeight="false" outlineLevel="0" collapsed="false">
      <c r="A190" s="3"/>
      <c r="B190" s="3"/>
      <c r="C190" s="4"/>
      <c r="D190" s="5"/>
      <c r="E190" s="3"/>
      <c r="F190" s="3"/>
      <c r="G190" s="3"/>
      <c r="H190" s="5" t="str">
        <f aca="false">IF($D190="","",$D190+7)</f>
        <v/>
      </c>
      <c r="I190" s="6" t="str">
        <f aca="true">IF($D190="","",TODAY()-$D190)</f>
        <v/>
      </c>
      <c r="J190" s="7" t="str">
        <f aca="true">IF(AND($H190&lt;&gt;"",$H190&lt;=TODAY(),$E190&lt;&gt;"Offer",$E190&lt;&gt;"Rejected"),"DUE","")</f>
        <v/>
      </c>
    </row>
    <row r="191" customFormat="false" ht="15" hidden="false" customHeight="false" outlineLevel="0" collapsed="false">
      <c r="A191" s="3"/>
      <c r="B191" s="3"/>
      <c r="C191" s="4"/>
      <c r="D191" s="5"/>
      <c r="E191" s="3"/>
      <c r="F191" s="3"/>
      <c r="G191" s="3"/>
      <c r="H191" s="5" t="str">
        <f aca="false">IF($D191="","",$D191+7)</f>
        <v/>
      </c>
      <c r="I191" s="6" t="str">
        <f aca="true">IF($D191="","",TODAY()-$D191)</f>
        <v/>
      </c>
      <c r="J191" s="7" t="str">
        <f aca="true">IF(AND($H191&lt;&gt;"",$H191&lt;=TODAY(),$E191&lt;&gt;"Offer",$E191&lt;&gt;"Rejected"),"DUE","")</f>
        <v/>
      </c>
    </row>
    <row r="192" customFormat="false" ht="15" hidden="false" customHeight="false" outlineLevel="0" collapsed="false">
      <c r="A192" s="3"/>
      <c r="B192" s="3"/>
      <c r="C192" s="4"/>
      <c r="D192" s="5"/>
      <c r="E192" s="3"/>
      <c r="F192" s="3"/>
      <c r="G192" s="3"/>
      <c r="H192" s="5" t="str">
        <f aca="false">IF($D192="","",$D192+7)</f>
        <v/>
      </c>
      <c r="I192" s="6" t="str">
        <f aca="true">IF($D192="","",TODAY()-$D192)</f>
        <v/>
      </c>
      <c r="J192" s="7" t="str">
        <f aca="true">IF(AND($H192&lt;&gt;"",$H192&lt;=TODAY(),$E192&lt;&gt;"Offer",$E192&lt;&gt;"Rejected"),"DUE","")</f>
        <v/>
      </c>
    </row>
    <row r="193" customFormat="false" ht="15" hidden="false" customHeight="false" outlineLevel="0" collapsed="false">
      <c r="A193" s="3"/>
      <c r="B193" s="3"/>
      <c r="C193" s="4"/>
      <c r="D193" s="5"/>
      <c r="E193" s="3"/>
      <c r="F193" s="3"/>
      <c r="G193" s="3"/>
      <c r="H193" s="5" t="str">
        <f aca="false">IF($D193="","",$D193+7)</f>
        <v/>
      </c>
      <c r="I193" s="6" t="str">
        <f aca="true">IF($D193="","",TODAY()-$D193)</f>
        <v/>
      </c>
      <c r="J193" s="7" t="str">
        <f aca="true">IF(AND($H193&lt;&gt;"",$H193&lt;=TODAY(),$E193&lt;&gt;"Offer",$E193&lt;&gt;"Rejected"),"DUE","")</f>
        <v/>
      </c>
    </row>
    <row r="194" customFormat="false" ht="15" hidden="false" customHeight="false" outlineLevel="0" collapsed="false">
      <c r="A194" s="3"/>
      <c r="B194" s="3"/>
      <c r="C194" s="4"/>
      <c r="D194" s="5"/>
      <c r="E194" s="3"/>
      <c r="F194" s="3"/>
      <c r="G194" s="3"/>
      <c r="H194" s="5" t="str">
        <f aca="false">IF($D194="","",$D194+7)</f>
        <v/>
      </c>
      <c r="I194" s="6" t="str">
        <f aca="true">IF($D194="","",TODAY()-$D194)</f>
        <v/>
      </c>
      <c r="J194" s="7" t="str">
        <f aca="true">IF(AND($H194&lt;&gt;"",$H194&lt;=TODAY(),$E194&lt;&gt;"Offer",$E194&lt;&gt;"Rejected"),"DUE","")</f>
        <v/>
      </c>
    </row>
    <row r="195" customFormat="false" ht="15" hidden="false" customHeight="false" outlineLevel="0" collapsed="false">
      <c r="A195" s="3"/>
      <c r="B195" s="3"/>
      <c r="C195" s="4"/>
      <c r="D195" s="5"/>
      <c r="E195" s="3"/>
      <c r="F195" s="3"/>
      <c r="G195" s="3"/>
      <c r="H195" s="5" t="str">
        <f aca="false">IF($D195="","",$D195+7)</f>
        <v/>
      </c>
      <c r="I195" s="6" t="str">
        <f aca="true">IF($D195="","",TODAY()-$D195)</f>
        <v/>
      </c>
      <c r="J195" s="7" t="str">
        <f aca="true">IF(AND($H195&lt;&gt;"",$H195&lt;=TODAY(),$E195&lt;&gt;"Offer",$E195&lt;&gt;"Rejected"),"DUE","")</f>
        <v/>
      </c>
    </row>
    <row r="196" customFormat="false" ht="15" hidden="false" customHeight="false" outlineLevel="0" collapsed="false">
      <c r="A196" s="3"/>
      <c r="B196" s="3"/>
      <c r="C196" s="4"/>
      <c r="D196" s="5"/>
      <c r="E196" s="3"/>
      <c r="F196" s="3"/>
      <c r="G196" s="3"/>
      <c r="H196" s="5" t="str">
        <f aca="false">IF($D196="","",$D196+7)</f>
        <v/>
      </c>
      <c r="I196" s="6" t="str">
        <f aca="true">IF($D196="","",TODAY()-$D196)</f>
        <v/>
      </c>
      <c r="J196" s="7" t="str">
        <f aca="true">IF(AND($H196&lt;&gt;"",$H196&lt;=TODAY(),$E196&lt;&gt;"Offer",$E196&lt;&gt;"Rejected"),"DUE","")</f>
        <v/>
      </c>
    </row>
    <row r="197" customFormat="false" ht="15" hidden="false" customHeight="false" outlineLevel="0" collapsed="false">
      <c r="A197" s="3"/>
      <c r="B197" s="3"/>
      <c r="C197" s="4"/>
      <c r="D197" s="5"/>
      <c r="E197" s="3"/>
      <c r="F197" s="3"/>
      <c r="G197" s="3"/>
      <c r="H197" s="5" t="str">
        <f aca="false">IF($D197="","",$D197+7)</f>
        <v/>
      </c>
      <c r="I197" s="6" t="str">
        <f aca="true">IF($D197="","",TODAY()-$D197)</f>
        <v/>
      </c>
      <c r="J197" s="7" t="str">
        <f aca="true">IF(AND($H197&lt;&gt;"",$H197&lt;=TODAY(),$E197&lt;&gt;"Offer",$E197&lt;&gt;"Rejected"),"DUE","")</f>
        <v/>
      </c>
    </row>
    <row r="198" customFormat="false" ht="15" hidden="false" customHeight="false" outlineLevel="0" collapsed="false">
      <c r="A198" s="3"/>
      <c r="B198" s="3"/>
      <c r="C198" s="4"/>
      <c r="D198" s="5"/>
      <c r="E198" s="3"/>
      <c r="F198" s="3"/>
      <c r="G198" s="3"/>
      <c r="H198" s="5" t="str">
        <f aca="false">IF($D198="","",$D198+7)</f>
        <v/>
      </c>
      <c r="I198" s="6" t="str">
        <f aca="true">IF($D198="","",TODAY()-$D198)</f>
        <v/>
      </c>
      <c r="J198" s="7" t="str">
        <f aca="true">IF(AND($H198&lt;&gt;"",$H198&lt;=TODAY(),$E198&lt;&gt;"Offer",$E198&lt;&gt;"Rejected"),"DUE","")</f>
        <v/>
      </c>
    </row>
    <row r="199" customFormat="false" ht="15" hidden="false" customHeight="false" outlineLevel="0" collapsed="false">
      <c r="A199" s="3"/>
      <c r="B199" s="3"/>
      <c r="C199" s="4"/>
      <c r="D199" s="5"/>
      <c r="E199" s="3"/>
      <c r="F199" s="3"/>
      <c r="G199" s="3"/>
      <c r="H199" s="5" t="str">
        <f aca="false">IF($D199="","",$D199+7)</f>
        <v/>
      </c>
      <c r="I199" s="6" t="str">
        <f aca="true">IF($D199="","",TODAY()-$D199)</f>
        <v/>
      </c>
      <c r="J199" s="7" t="str">
        <f aca="true">IF(AND($H199&lt;&gt;"",$H199&lt;=TODAY(),$E199&lt;&gt;"Offer",$E199&lt;&gt;"Rejected"),"DUE","")</f>
        <v/>
      </c>
    </row>
    <row r="200" customFormat="false" ht="15" hidden="false" customHeight="false" outlineLevel="0" collapsed="false">
      <c r="A200" s="3"/>
      <c r="B200" s="3"/>
      <c r="C200" s="4"/>
      <c r="D200" s="5"/>
      <c r="E200" s="3"/>
      <c r="F200" s="3"/>
      <c r="G200" s="3"/>
      <c r="H200" s="5" t="str">
        <f aca="false">IF($D200="","",$D200+7)</f>
        <v/>
      </c>
      <c r="I200" s="6" t="str">
        <f aca="true">IF($D200="","",TODAY()-$D200)</f>
        <v/>
      </c>
      <c r="J200" s="7" t="str">
        <f aca="true">IF(AND($H200&lt;&gt;"",$H200&lt;=TODAY(),$E200&lt;&gt;"Offer",$E200&lt;&gt;"Rejected"),"DUE","")</f>
        <v/>
      </c>
    </row>
    <row r="201" customFormat="false" ht="15" hidden="false" customHeight="false" outlineLevel="0" collapsed="false">
      <c r="A201" s="3"/>
      <c r="B201" s="3"/>
      <c r="C201" s="4"/>
      <c r="D201" s="5"/>
      <c r="E201" s="3"/>
      <c r="F201" s="3"/>
      <c r="G201" s="3"/>
      <c r="H201" s="5" t="str">
        <f aca="false">IF($D201="","",$D201+7)</f>
        <v/>
      </c>
      <c r="I201" s="6" t="str">
        <f aca="true">IF($D201="","",TODAY()-$D201)</f>
        <v/>
      </c>
      <c r="J201" s="7" t="str">
        <f aca="true">IF(AND($H201&lt;&gt;"",$H201&lt;=TODAY(),$E201&lt;&gt;"Offer",$E201&lt;&gt;"Rejected"),"DUE","")</f>
        <v/>
      </c>
    </row>
    <row r="202" customFormat="false" ht="15" hidden="false" customHeight="false" outlineLevel="0" collapsed="false">
      <c r="A202" s="3"/>
      <c r="B202" s="3"/>
      <c r="C202" s="4"/>
      <c r="D202" s="5"/>
      <c r="E202" s="3"/>
      <c r="F202" s="3"/>
      <c r="G202" s="3"/>
      <c r="H202" s="5" t="str">
        <f aca="false">IF($D202="","",$D202+7)</f>
        <v/>
      </c>
      <c r="I202" s="6" t="str">
        <f aca="true">IF($D202="","",TODAY()-$D202)</f>
        <v/>
      </c>
      <c r="J202" s="7" t="str">
        <f aca="true">IF(AND($H202&lt;&gt;"",$H202&lt;=TODAY(),$E202&lt;&gt;"Offer",$E202&lt;&gt;"Rejected"),"DUE","")</f>
        <v/>
      </c>
    </row>
    <row r="203" customFormat="false" ht="15" hidden="false" customHeight="false" outlineLevel="0" collapsed="false">
      <c r="A203" s="3"/>
      <c r="B203" s="3"/>
      <c r="C203" s="4"/>
      <c r="D203" s="5"/>
      <c r="E203" s="3"/>
      <c r="F203" s="3"/>
      <c r="G203" s="3"/>
      <c r="H203" s="5" t="str">
        <f aca="false">IF($D203="","",$D203+7)</f>
        <v/>
      </c>
      <c r="I203" s="6" t="str">
        <f aca="true">IF($D203="","",TODAY()-$D203)</f>
        <v/>
      </c>
      <c r="J203" s="7" t="str">
        <f aca="true">IF(AND($H203&lt;&gt;"",$H203&lt;=TODAY(),$E203&lt;&gt;"Offer",$E203&lt;&gt;"Rejected"),"DUE","")</f>
        <v/>
      </c>
    </row>
    <row r="204" customFormat="false" ht="15" hidden="false" customHeight="false" outlineLevel="0" collapsed="false">
      <c r="A204" s="3"/>
      <c r="B204" s="3"/>
      <c r="C204" s="4"/>
      <c r="D204" s="5"/>
      <c r="E204" s="3"/>
      <c r="F204" s="3"/>
      <c r="G204" s="3"/>
      <c r="H204" s="5" t="str">
        <f aca="false">IF($D204="","",$D204+7)</f>
        <v/>
      </c>
      <c r="I204" s="6" t="str">
        <f aca="true">IF($D204="","",TODAY()-$D204)</f>
        <v/>
      </c>
      <c r="J204" s="7" t="str">
        <f aca="true">IF(AND($H204&lt;&gt;"",$H204&lt;=TODAY(),$E204&lt;&gt;"Offer",$E204&lt;&gt;"Rejected"),"DUE","")</f>
        <v/>
      </c>
    </row>
    <row r="205" customFormat="false" ht="15" hidden="false" customHeight="false" outlineLevel="0" collapsed="false">
      <c r="A205" s="3"/>
      <c r="B205" s="3"/>
      <c r="C205" s="4"/>
      <c r="D205" s="5"/>
      <c r="E205" s="3"/>
      <c r="F205" s="3"/>
      <c r="G205" s="3"/>
      <c r="H205" s="5" t="str">
        <f aca="false">IF($D205="","",$D205+7)</f>
        <v/>
      </c>
      <c r="I205" s="6" t="str">
        <f aca="true">IF($D205="","",TODAY()-$D205)</f>
        <v/>
      </c>
      <c r="J205" s="7" t="str">
        <f aca="true">IF(AND($H205&lt;&gt;"",$H205&lt;=TODAY(),$E205&lt;&gt;"Offer",$E205&lt;&gt;"Rejected"),"DUE","")</f>
        <v/>
      </c>
    </row>
    <row r="206" customFormat="false" ht="15" hidden="false" customHeight="false" outlineLevel="0" collapsed="false">
      <c r="A206" s="3"/>
      <c r="B206" s="3"/>
      <c r="C206" s="4"/>
      <c r="D206" s="5"/>
      <c r="E206" s="3"/>
      <c r="F206" s="3"/>
      <c r="G206" s="3"/>
      <c r="H206" s="5" t="str">
        <f aca="false">IF($D206="","",$D206+7)</f>
        <v/>
      </c>
      <c r="I206" s="6" t="str">
        <f aca="true">IF($D206="","",TODAY()-$D206)</f>
        <v/>
      </c>
      <c r="J206" s="7" t="str">
        <f aca="true">IF(AND($H206&lt;&gt;"",$H206&lt;=TODAY(),$E206&lt;&gt;"Offer",$E206&lt;&gt;"Rejected"),"DUE","")</f>
        <v/>
      </c>
    </row>
    <row r="207" customFormat="false" ht="15" hidden="false" customHeight="false" outlineLevel="0" collapsed="false">
      <c r="A207" s="3"/>
      <c r="B207" s="3"/>
      <c r="C207" s="4"/>
      <c r="D207" s="5"/>
      <c r="E207" s="3"/>
      <c r="F207" s="3"/>
      <c r="G207" s="3"/>
      <c r="H207" s="5" t="str">
        <f aca="false">IF($D207="","",$D207+7)</f>
        <v/>
      </c>
      <c r="I207" s="6" t="str">
        <f aca="true">IF($D207="","",TODAY()-$D207)</f>
        <v/>
      </c>
      <c r="J207" s="7" t="str">
        <f aca="true">IF(AND($H207&lt;&gt;"",$H207&lt;=TODAY(),$E207&lt;&gt;"Offer",$E207&lt;&gt;"Rejected"),"DUE","")</f>
        <v/>
      </c>
    </row>
    <row r="208" customFormat="false" ht="15" hidden="false" customHeight="false" outlineLevel="0" collapsed="false">
      <c r="A208" s="3"/>
      <c r="B208" s="3"/>
      <c r="C208" s="4"/>
      <c r="D208" s="5"/>
      <c r="E208" s="3"/>
      <c r="F208" s="3"/>
      <c r="G208" s="3"/>
      <c r="H208" s="5" t="str">
        <f aca="false">IF($D208="","",$D208+7)</f>
        <v/>
      </c>
      <c r="I208" s="6" t="str">
        <f aca="true">IF($D208="","",TODAY()-$D208)</f>
        <v/>
      </c>
      <c r="J208" s="7" t="str">
        <f aca="true">IF(AND($H208&lt;&gt;"",$H208&lt;=TODAY(),$E208&lt;&gt;"Offer",$E208&lt;&gt;"Rejected"),"DUE","")</f>
        <v/>
      </c>
    </row>
    <row r="209" customFormat="false" ht="15" hidden="false" customHeight="false" outlineLevel="0" collapsed="false">
      <c r="A209" s="3"/>
      <c r="B209" s="3"/>
      <c r="C209" s="4"/>
      <c r="D209" s="5"/>
      <c r="E209" s="3"/>
      <c r="F209" s="3"/>
      <c r="G209" s="3"/>
      <c r="H209" s="5" t="str">
        <f aca="false">IF($D209="","",$D209+7)</f>
        <v/>
      </c>
      <c r="I209" s="6" t="str">
        <f aca="true">IF($D209="","",TODAY()-$D209)</f>
        <v/>
      </c>
      <c r="J209" s="7" t="str">
        <f aca="true">IF(AND($H209&lt;&gt;"",$H209&lt;=TODAY(),$E209&lt;&gt;"Offer",$E209&lt;&gt;"Rejected"),"DUE","")</f>
        <v/>
      </c>
    </row>
    <row r="210" customFormat="false" ht="15" hidden="false" customHeight="false" outlineLevel="0" collapsed="false">
      <c r="A210" s="3"/>
      <c r="B210" s="3"/>
      <c r="C210" s="4"/>
      <c r="D210" s="5"/>
      <c r="E210" s="3"/>
      <c r="F210" s="3"/>
      <c r="G210" s="3"/>
      <c r="H210" s="5" t="str">
        <f aca="false">IF($D210="","",$D210+7)</f>
        <v/>
      </c>
      <c r="I210" s="6" t="str">
        <f aca="true">IF($D210="","",TODAY()-$D210)</f>
        <v/>
      </c>
      <c r="J210" s="7" t="str">
        <f aca="true">IF(AND($H210&lt;&gt;"",$H210&lt;=TODAY(),$E210&lt;&gt;"Offer",$E210&lt;&gt;"Rejected"),"DUE","")</f>
        <v/>
      </c>
    </row>
    <row r="211" customFormat="false" ht="15" hidden="false" customHeight="false" outlineLevel="0" collapsed="false">
      <c r="A211" s="3"/>
      <c r="B211" s="3"/>
      <c r="C211" s="4"/>
      <c r="D211" s="5"/>
      <c r="E211" s="3"/>
      <c r="F211" s="3"/>
      <c r="G211" s="3"/>
      <c r="H211" s="5" t="str">
        <f aca="false">IF($D211="","",$D211+7)</f>
        <v/>
      </c>
      <c r="I211" s="6" t="str">
        <f aca="true">IF($D211="","",TODAY()-$D211)</f>
        <v/>
      </c>
      <c r="J211" s="7" t="str">
        <f aca="true">IF(AND($H211&lt;&gt;"",$H211&lt;=TODAY(),$E211&lt;&gt;"Offer",$E211&lt;&gt;"Rejected"),"DUE","")</f>
        <v/>
      </c>
    </row>
    <row r="212" customFormat="false" ht="15" hidden="false" customHeight="false" outlineLevel="0" collapsed="false">
      <c r="A212" s="3"/>
      <c r="B212" s="3"/>
      <c r="C212" s="4"/>
      <c r="D212" s="5"/>
      <c r="E212" s="3"/>
      <c r="F212" s="3"/>
      <c r="G212" s="3"/>
      <c r="H212" s="5" t="str">
        <f aca="false">IF($D212="","",$D212+7)</f>
        <v/>
      </c>
      <c r="I212" s="6" t="str">
        <f aca="true">IF($D212="","",TODAY()-$D212)</f>
        <v/>
      </c>
      <c r="J212" s="7" t="str">
        <f aca="true">IF(AND($H212&lt;&gt;"",$H212&lt;=TODAY(),$E212&lt;&gt;"Offer",$E212&lt;&gt;"Rejected"),"DUE","")</f>
        <v/>
      </c>
    </row>
    <row r="213" customFormat="false" ht="15" hidden="false" customHeight="false" outlineLevel="0" collapsed="false">
      <c r="A213" s="3"/>
      <c r="B213" s="3"/>
      <c r="C213" s="4"/>
      <c r="D213" s="5"/>
      <c r="E213" s="3"/>
      <c r="F213" s="3"/>
      <c r="G213" s="3"/>
      <c r="H213" s="5" t="str">
        <f aca="false">IF($D213="","",$D213+7)</f>
        <v/>
      </c>
      <c r="I213" s="6" t="str">
        <f aca="true">IF($D213="","",TODAY()-$D213)</f>
        <v/>
      </c>
      <c r="J213" s="7" t="str">
        <f aca="true">IF(AND($H213&lt;&gt;"",$H213&lt;=TODAY(),$E213&lt;&gt;"Offer",$E213&lt;&gt;"Rejected"),"DUE","")</f>
        <v/>
      </c>
    </row>
    <row r="214" customFormat="false" ht="15" hidden="false" customHeight="false" outlineLevel="0" collapsed="false">
      <c r="A214" s="3"/>
      <c r="B214" s="3"/>
      <c r="C214" s="4"/>
      <c r="D214" s="5"/>
      <c r="E214" s="3"/>
      <c r="F214" s="3"/>
      <c r="G214" s="3"/>
      <c r="H214" s="5" t="str">
        <f aca="false">IF($D214="","",$D214+7)</f>
        <v/>
      </c>
      <c r="I214" s="6" t="str">
        <f aca="true">IF($D214="","",TODAY()-$D214)</f>
        <v/>
      </c>
      <c r="J214" s="7" t="str">
        <f aca="true">IF(AND($H214&lt;&gt;"",$H214&lt;=TODAY(),$E214&lt;&gt;"Offer",$E214&lt;&gt;"Rejected"),"DUE","")</f>
        <v/>
      </c>
    </row>
    <row r="215" customFormat="false" ht="15" hidden="false" customHeight="false" outlineLevel="0" collapsed="false">
      <c r="A215" s="3"/>
      <c r="B215" s="3"/>
      <c r="C215" s="4"/>
      <c r="D215" s="5"/>
      <c r="E215" s="3"/>
      <c r="F215" s="3"/>
      <c r="G215" s="3"/>
      <c r="H215" s="5" t="str">
        <f aca="false">IF($D215="","",$D215+7)</f>
        <v/>
      </c>
      <c r="I215" s="6" t="str">
        <f aca="true">IF($D215="","",TODAY()-$D215)</f>
        <v/>
      </c>
      <c r="J215" s="7" t="str">
        <f aca="true">IF(AND($H215&lt;&gt;"",$H215&lt;=TODAY(),$E215&lt;&gt;"Offer",$E215&lt;&gt;"Rejected"),"DUE","")</f>
        <v/>
      </c>
    </row>
    <row r="216" customFormat="false" ht="15" hidden="false" customHeight="false" outlineLevel="0" collapsed="false">
      <c r="A216" s="3"/>
      <c r="B216" s="3"/>
      <c r="C216" s="4"/>
      <c r="D216" s="5"/>
      <c r="E216" s="3"/>
      <c r="F216" s="3"/>
      <c r="G216" s="3"/>
      <c r="H216" s="5" t="str">
        <f aca="false">IF($D216="","",$D216+7)</f>
        <v/>
      </c>
      <c r="I216" s="6" t="str">
        <f aca="true">IF($D216="","",TODAY()-$D216)</f>
        <v/>
      </c>
      <c r="J216" s="7" t="str">
        <f aca="true">IF(AND($H216&lt;&gt;"",$H216&lt;=TODAY(),$E216&lt;&gt;"Offer",$E216&lt;&gt;"Rejected"),"DUE","")</f>
        <v/>
      </c>
    </row>
    <row r="217" customFormat="false" ht="15" hidden="false" customHeight="false" outlineLevel="0" collapsed="false">
      <c r="A217" s="3"/>
      <c r="B217" s="3"/>
      <c r="C217" s="4"/>
      <c r="D217" s="5"/>
      <c r="E217" s="3"/>
      <c r="F217" s="3"/>
      <c r="G217" s="3"/>
      <c r="H217" s="5" t="str">
        <f aca="false">IF($D217="","",$D217+7)</f>
        <v/>
      </c>
      <c r="I217" s="6" t="str">
        <f aca="true">IF($D217="","",TODAY()-$D217)</f>
        <v/>
      </c>
      <c r="J217" s="7" t="str">
        <f aca="true">IF(AND($H217&lt;&gt;"",$H217&lt;=TODAY(),$E217&lt;&gt;"Offer",$E217&lt;&gt;"Rejected"),"DUE","")</f>
        <v/>
      </c>
    </row>
    <row r="218" customFormat="false" ht="15" hidden="false" customHeight="false" outlineLevel="0" collapsed="false">
      <c r="A218" s="3"/>
      <c r="B218" s="3"/>
      <c r="C218" s="4"/>
      <c r="D218" s="5"/>
      <c r="E218" s="3"/>
      <c r="F218" s="3"/>
      <c r="G218" s="3"/>
      <c r="H218" s="5" t="str">
        <f aca="false">IF($D218="","",$D218+7)</f>
        <v/>
      </c>
      <c r="I218" s="6" t="str">
        <f aca="true">IF($D218="","",TODAY()-$D218)</f>
        <v/>
      </c>
      <c r="J218" s="7" t="str">
        <f aca="true">IF(AND($H218&lt;&gt;"",$H218&lt;=TODAY(),$E218&lt;&gt;"Offer",$E218&lt;&gt;"Rejected"),"DUE","")</f>
        <v/>
      </c>
    </row>
    <row r="219" customFormat="false" ht="15" hidden="false" customHeight="false" outlineLevel="0" collapsed="false">
      <c r="A219" s="3"/>
      <c r="B219" s="3"/>
      <c r="C219" s="4"/>
      <c r="D219" s="5"/>
      <c r="E219" s="3"/>
      <c r="F219" s="3"/>
      <c r="G219" s="3"/>
      <c r="H219" s="5" t="str">
        <f aca="false">IF($D219="","",$D219+7)</f>
        <v/>
      </c>
      <c r="I219" s="6" t="str">
        <f aca="true">IF($D219="","",TODAY()-$D219)</f>
        <v/>
      </c>
      <c r="J219" s="7" t="str">
        <f aca="true">IF(AND($H219&lt;&gt;"",$H219&lt;=TODAY(),$E219&lt;&gt;"Offer",$E219&lt;&gt;"Rejected"),"DUE","")</f>
        <v/>
      </c>
    </row>
    <row r="220" customFormat="false" ht="15" hidden="false" customHeight="false" outlineLevel="0" collapsed="false">
      <c r="A220" s="3"/>
      <c r="B220" s="3"/>
      <c r="C220" s="4"/>
      <c r="D220" s="5"/>
      <c r="E220" s="3"/>
      <c r="F220" s="3"/>
      <c r="G220" s="3"/>
      <c r="H220" s="5" t="str">
        <f aca="false">IF($D220="","",$D220+7)</f>
        <v/>
      </c>
      <c r="I220" s="6" t="str">
        <f aca="true">IF($D220="","",TODAY()-$D220)</f>
        <v/>
      </c>
      <c r="J220" s="7" t="str">
        <f aca="true">IF(AND($H220&lt;&gt;"",$H220&lt;=TODAY(),$E220&lt;&gt;"Offer",$E220&lt;&gt;"Rejected"),"DUE","")</f>
        <v/>
      </c>
    </row>
    <row r="221" customFormat="false" ht="15" hidden="false" customHeight="false" outlineLevel="0" collapsed="false">
      <c r="A221" s="3"/>
      <c r="B221" s="3"/>
      <c r="C221" s="4"/>
      <c r="D221" s="5"/>
      <c r="E221" s="3"/>
      <c r="F221" s="3"/>
      <c r="G221" s="3"/>
      <c r="H221" s="5" t="str">
        <f aca="false">IF($D221="","",$D221+7)</f>
        <v/>
      </c>
      <c r="I221" s="6" t="str">
        <f aca="true">IF($D221="","",TODAY()-$D221)</f>
        <v/>
      </c>
      <c r="J221" s="7" t="str">
        <f aca="true">IF(AND($H221&lt;&gt;"",$H221&lt;=TODAY(),$E221&lt;&gt;"Offer",$E221&lt;&gt;"Rejected"),"DUE","")</f>
        <v/>
      </c>
    </row>
    <row r="222" customFormat="false" ht="15" hidden="false" customHeight="false" outlineLevel="0" collapsed="false">
      <c r="A222" s="3"/>
      <c r="B222" s="3"/>
      <c r="C222" s="4"/>
      <c r="D222" s="5"/>
      <c r="E222" s="3"/>
      <c r="F222" s="3"/>
      <c r="G222" s="3"/>
      <c r="H222" s="5" t="str">
        <f aca="false">IF($D222="","",$D222+7)</f>
        <v/>
      </c>
      <c r="I222" s="6" t="str">
        <f aca="true">IF($D222="","",TODAY()-$D222)</f>
        <v/>
      </c>
      <c r="J222" s="7" t="str">
        <f aca="true">IF(AND($H222&lt;&gt;"",$H222&lt;=TODAY(),$E222&lt;&gt;"Offer",$E222&lt;&gt;"Rejected"),"DUE","")</f>
        <v/>
      </c>
    </row>
    <row r="223" customFormat="false" ht="15" hidden="false" customHeight="false" outlineLevel="0" collapsed="false">
      <c r="A223" s="3"/>
      <c r="B223" s="3"/>
      <c r="C223" s="4"/>
      <c r="D223" s="5"/>
      <c r="E223" s="3"/>
      <c r="F223" s="3"/>
      <c r="G223" s="3"/>
      <c r="H223" s="5" t="str">
        <f aca="false">IF($D223="","",$D223+7)</f>
        <v/>
      </c>
      <c r="I223" s="6" t="str">
        <f aca="true">IF($D223="","",TODAY()-$D223)</f>
        <v/>
      </c>
      <c r="J223" s="7" t="str">
        <f aca="true">IF(AND($H223&lt;&gt;"",$H223&lt;=TODAY(),$E223&lt;&gt;"Offer",$E223&lt;&gt;"Rejected"),"DUE","")</f>
        <v/>
      </c>
    </row>
    <row r="224" customFormat="false" ht="15" hidden="false" customHeight="false" outlineLevel="0" collapsed="false">
      <c r="A224" s="3"/>
      <c r="B224" s="3"/>
      <c r="C224" s="4"/>
      <c r="D224" s="5"/>
      <c r="E224" s="3"/>
      <c r="F224" s="3"/>
      <c r="G224" s="3"/>
      <c r="H224" s="5" t="str">
        <f aca="false">IF($D224="","",$D224+7)</f>
        <v/>
      </c>
      <c r="I224" s="6" t="str">
        <f aca="true">IF($D224="","",TODAY()-$D224)</f>
        <v/>
      </c>
      <c r="J224" s="7" t="str">
        <f aca="true">IF(AND($H224&lt;&gt;"",$H224&lt;=TODAY(),$E224&lt;&gt;"Offer",$E224&lt;&gt;"Rejected"),"DUE","")</f>
        <v/>
      </c>
    </row>
    <row r="225" customFormat="false" ht="15" hidden="false" customHeight="false" outlineLevel="0" collapsed="false">
      <c r="A225" s="3"/>
      <c r="B225" s="3"/>
      <c r="C225" s="4"/>
      <c r="D225" s="5"/>
      <c r="E225" s="3"/>
      <c r="F225" s="3"/>
      <c r="G225" s="3"/>
      <c r="H225" s="5" t="str">
        <f aca="false">IF($D225="","",$D225+7)</f>
        <v/>
      </c>
      <c r="I225" s="6" t="str">
        <f aca="true">IF($D225="","",TODAY()-$D225)</f>
        <v/>
      </c>
      <c r="J225" s="7" t="str">
        <f aca="true">IF(AND($H225&lt;&gt;"",$H225&lt;=TODAY(),$E225&lt;&gt;"Offer",$E225&lt;&gt;"Rejected"),"DUE","")</f>
        <v/>
      </c>
    </row>
    <row r="226" customFormat="false" ht="15" hidden="false" customHeight="false" outlineLevel="0" collapsed="false">
      <c r="A226" s="3"/>
      <c r="B226" s="3"/>
      <c r="C226" s="4"/>
      <c r="D226" s="5"/>
      <c r="E226" s="3"/>
      <c r="F226" s="3"/>
      <c r="G226" s="3"/>
      <c r="H226" s="5" t="str">
        <f aca="false">IF($D226="","",$D226+7)</f>
        <v/>
      </c>
      <c r="I226" s="6" t="str">
        <f aca="true">IF($D226="","",TODAY()-$D226)</f>
        <v/>
      </c>
      <c r="J226" s="7" t="str">
        <f aca="true">IF(AND($H226&lt;&gt;"",$H226&lt;=TODAY(),$E226&lt;&gt;"Offer",$E226&lt;&gt;"Rejected"),"DUE","")</f>
        <v/>
      </c>
    </row>
    <row r="227" customFormat="false" ht="15" hidden="false" customHeight="false" outlineLevel="0" collapsed="false">
      <c r="A227" s="3"/>
      <c r="B227" s="3"/>
      <c r="C227" s="4"/>
      <c r="D227" s="5"/>
      <c r="E227" s="3"/>
      <c r="F227" s="3"/>
      <c r="G227" s="3"/>
      <c r="H227" s="5" t="str">
        <f aca="false">IF($D227="","",$D227+7)</f>
        <v/>
      </c>
      <c r="I227" s="6" t="str">
        <f aca="true">IF($D227="","",TODAY()-$D227)</f>
        <v/>
      </c>
      <c r="J227" s="7" t="str">
        <f aca="true">IF(AND($H227&lt;&gt;"",$H227&lt;=TODAY(),$E227&lt;&gt;"Offer",$E227&lt;&gt;"Rejected"),"DUE","")</f>
        <v/>
      </c>
    </row>
    <row r="228" customFormat="false" ht="15" hidden="false" customHeight="false" outlineLevel="0" collapsed="false">
      <c r="A228" s="3"/>
      <c r="B228" s="3"/>
      <c r="C228" s="4"/>
      <c r="D228" s="5"/>
      <c r="E228" s="3"/>
      <c r="F228" s="3"/>
      <c r="G228" s="3"/>
      <c r="H228" s="5" t="str">
        <f aca="false">IF($D228="","",$D228+7)</f>
        <v/>
      </c>
      <c r="I228" s="6" t="str">
        <f aca="true">IF($D228="","",TODAY()-$D228)</f>
        <v/>
      </c>
      <c r="J228" s="7" t="str">
        <f aca="true">IF(AND($H228&lt;&gt;"",$H228&lt;=TODAY(),$E228&lt;&gt;"Offer",$E228&lt;&gt;"Rejected"),"DUE","")</f>
        <v/>
      </c>
    </row>
    <row r="229" customFormat="false" ht="15" hidden="false" customHeight="false" outlineLevel="0" collapsed="false">
      <c r="A229" s="3"/>
      <c r="B229" s="3"/>
      <c r="C229" s="4"/>
      <c r="D229" s="5"/>
      <c r="E229" s="3"/>
      <c r="F229" s="3"/>
      <c r="G229" s="3"/>
      <c r="H229" s="5" t="str">
        <f aca="false">IF($D229="","",$D229+7)</f>
        <v/>
      </c>
      <c r="I229" s="6" t="str">
        <f aca="true">IF($D229="","",TODAY()-$D229)</f>
        <v/>
      </c>
      <c r="J229" s="7" t="str">
        <f aca="true">IF(AND($H229&lt;&gt;"",$H229&lt;=TODAY(),$E229&lt;&gt;"Offer",$E229&lt;&gt;"Rejected"),"DUE","")</f>
        <v/>
      </c>
    </row>
    <row r="230" customFormat="false" ht="15" hidden="false" customHeight="false" outlineLevel="0" collapsed="false">
      <c r="A230" s="3"/>
      <c r="B230" s="3"/>
      <c r="C230" s="4"/>
      <c r="D230" s="5"/>
      <c r="E230" s="3"/>
      <c r="F230" s="3"/>
      <c r="G230" s="3"/>
      <c r="H230" s="5" t="str">
        <f aca="false">IF($D230="","",$D230+7)</f>
        <v/>
      </c>
      <c r="I230" s="6" t="str">
        <f aca="true">IF($D230="","",TODAY()-$D230)</f>
        <v/>
      </c>
      <c r="J230" s="7" t="str">
        <f aca="true">IF(AND($H230&lt;&gt;"",$H230&lt;=TODAY(),$E230&lt;&gt;"Offer",$E230&lt;&gt;"Rejected"),"DUE","")</f>
        <v/>
      </c>
    </row>
    <row r="231" customFormat="false" ht="15" hidden="false" customHeight="false" outlineLevel="0" collapsed="false">
      <c r="A231" s="3"/>
      <c r="B231" s="3"/>
      <c r="C231" s="4"/>
      <c r="D231" s="5"/>
      <c r="E231" s="3"/>
      <c r="F231" s="3"/>
      <c r="G231" s="3"/>
      <c r="H231" s="5" t="str">
        <f aca="false">IF($D231="","",$D231+7)</f>
        <v/>
      </c>
      <c r="I231" s="6" t="str">
        <f aca="true">IF($D231="","",TODAY()-$D231)</f>
        <v/>
      </c>
      <c r="J231" s="7" t="str">
        <f aca="true">IF(AND($H231&lt;&gt;"",$H231&lt;=TODAY(),$E231&lt;&gt;"Offer",$E231&lt;&gt;"Rejected"),"DUE","")</f>
        <v/>
      </c>
    </row>
    <row r="232" customFormat="false" ht="15" hidden="false" customHeight="false" outlineLevel="0" collapsed="false">
      <c r="A232" s="3"/>
      <c r="B232" s="3"/>
      <c r="C232" s="4"/>
      <c r="D232" s="5"/>
      <c r="E232" s="3"/>
      <c r="F232" s="3"/>
      <c r="G232" s="3"/>
      <c r="H232" s="5" t="str">
        <f aca="false">IF($D232="","",$D232+7)</f>
        <v/>
      </c>
      <c r="I232" s="6" t="str">
        <f aca="true">IF($D232="","",TODAY()-$D232)</f>
        <v/>
      </c>
      <c r="J232" s="7" t="str">
        <f aca="true">IF(AND($H232&lt;&gt;"",$H232&lt;=TODAY(),$E232&lt;&gt;"Offer",$E232&lt;&gt;"Rejected"),"DUE","")</f>
        <v/>
      </c>
    </row>
    <row r="233" customFormat="false" ht="15" hidden="false" customHeight="false" outlineLevel="0" collapsed="false">
      <c r="A233" s="3"/>
      <c r="B233" s="3"/>
      <c r="C233" s="4"/>
      <c r="D233" s="5"/>
      <c r="E233" s="3"/>
      <c r="F233" s="3"/>
      <c r="G233" s="3"/>
      <c r="H233" s="5" t="str">
        <f aca="false">IF($D233="","",$D233+7)</f>
        <v/>
      </c>
      <c r="I233" s="6" t="str">
        <f aca="true">IF($D233="","",TODAY()-$D233)</f>
        <v/>
      </c>
      <c r="J233" s="7" t="str">
        <f aca="true">IF(AND($H233&lt;&gt;"",$H233&lt;=TODAY(),$E233&lt;&gt;"Offer",$E233&lt;&gt;"Rejected"),"DUE","")</f>
        <v/>
      </c>
    </row>
    <row r="234" customFormat="false" ht="15" hidden="false" customHeight="false" outlineLevel="0" collapsed="false">
      <c r="A234" s="3"/>
      <c r="B234" s="3"/>
      <c r="C234" s="4"/>
      <c r="D234" s="5"/>
      <c r="E234" s="3"/>
      <c r="F234" s="3"/>
      <c r="G234" s="3"/>
      <c r="H234" s="5" t="str">
        <f aca="false">IF($D234="","",$D234+7)</f>
        <v/>
      </c>
      <c r="I234" s="6" t="str">
        <f aca="true">IF($D234="","",TODAY()-$D234)</f>
        <v/>
      </c>
      <c r="J234" s="7" t="str">
        <f aca="true">IF(AND($H234&lt;&gt;"",$H234&lt;=TODAY(),$E234&lt;&gt;"Offer",$E234&lt;&gt;"Rejected"),"DUE","")</f>
        <v/>
      </c>
    </row>
    <row r="235" customFormat="false" ht="15" hidden="false" customHeight="false" outlineLevel="0" collapsed="false">
      <c r="A235" s="3"/>
      <c r="B235" s="3"/>
      <c r="C235" s="4"/>
      <c r="D235" s="5"/>
      <c r="E235" s="3"/>
      <c r="F235" s="3"/>
      <c r="G235" s="3"/>
      <c r="H235" s="5" t="str">
        <f aca="false">IF($D235="","",$D235+7)</f>
        <v/>
      </c>
      <c r="I235" s="6" t="str">
        <f aca="true">IF($D235="","",TODAY()-$D235)</f>
        <v/>
      </c>
      <c r="J235" s="7" t="str">
        <f aca="true">IF(AND($H235&lt;&gt;"",$H235&lt;=TODAY(),$E235&lt;&gt;"Offer",$E235&lt;&gt;"Rejected"),"DUE","")</f>
        <v/>
      </c>
    </row>
    <row r="236" customFormat="false" ht="15" hidden="false" customHeight="false" outlineLevel="0" collapsed="false">
      <c r="A236" s="3"/>
      <c r="B236" s="3"/>
      <c r="C236" s="4"/>
      <c r="D236" s="5"/>
      <c r="E236" s="3"/>
      <c r="F236" s="3"/>
      <c r="G236" s="3"/>
      <c r="H236" s="5" t="str">
        <f aca="false">IF($D236="","",$D236+7)</f>
        <v/>
      </c>
      <c r="I236" s="6" t="str">
        <f aca="true">IF($D236="","",TODAY()-$D236)</f>
        <v/>
      </c>
      <c r="J236" s="7" t="str">
        <f aca="true">IF(AND($H236&lt;&gt;"",$H236&lt;=TODAY(),$E236&lt;&gt;"Offer",$E236&lt;&gt;"Rejected"),"DUE","")</f>
        <v/>
      </c>
    </row>
    <row r="237" customFormat="false" ht="15" hidden="false" customHeight="false" outlineLevel="0" collapsed="false">
      <c r="A237" s="3"/>
      <c r="B237" s="3"/>
      <c r="C237" s="4"/>
      <c r="D237" s="5"/>
      <c r="E237" s="3"/>
      <c r="F237" s="3"/>
      <c r="G237" s="3"/>
      <c r="H237" s="5" t="str">
        <f aca="false">IF($D237="","",$D237+7)</f>
        <v/>
      </c>
      <c r="I237" s="6" t="str">
        <f aca="true">IF($D237="","",TODAY()-$D237)</f>
        <v/>
      </c>
      <c r="J237" s="7" t="str">
        <f aca="true">IF(AND($H237&lt;&gt;"",$H237&lt;=TODAY(),$E237&lt;&gt;"Offer",$E237&lt;&gt;"Rejected"),"DUE","")</f>
        <v/>
      </c>
    </row>
    <row r="238" customFormat="false" ht="15" hidden="false" customHeight="false" outlineLevel="0" collapsed="false">
      <c r="A238" s="3"/>
      <c r="B238" s="3"/>
      <c r="C238" s="4"/>
      <c r="D238" s="5"/>
      <c r="E238" s="3"/>
      <c r="F238" s="3"/>
      <c r="G238" s="3"/>
      <c r="H238" s="5" t="str">
        <f aca="false">IF($D238="","",$D238+7)</f>
        <v/>
      </c>
      <c r="I238" s="6" t="str">
        <f aca="true">IF($D238="","",TODAY()-$D238)</f>
        <v/>
      </c>
      <c r="J238" s="7" t="str">
        <f aca="true">IF(AND($H238&lt;&gt;"",$H238&lt;=TODAY(),$E238&lt;&gt;"Offer",$E238&lt;&gt;"Rejected"),"DUE","")</f>
        <v/>
      </c>
    </row>
    <row r="239" customFormat="false" ht="15" hidden="false" customHeight="false" outlineLevel="0" collapsed="false">
      <c r="A239" s="3"/>
      <c r="B239" s="3"/>
      <c r="C239" s="4"/>
      <c r="D239" s="5"/>
      <c r="E239" s="3"/>
      <c r="F239" s="3"/>
      <c r="G239" s="3"/>
      <c r="H239" s="5" t="str">
        <f aca="false">IF($D239="","",$D239+7)</f>
        <v/>
      </c>
      <c r="I239" s="6" t="str">
        <f aca="true">IF($D239="","",TODAY()-$D239)</f>
        <v/>
      </c>
      <c r="J239" s="7" t="str">
        <f aca="true">IF(AND($H239&lt;&gt;"",$H239&lt;=TODAY(),$E239&lt;&gt;"Offer",$E239&lt;&gt;"Rejected"),"DUE","")</f>
        <v/>
      </c>
    </row>
    <row r="240" customFormat="false" ht="15" hidden="false" customHeight="false" outlineLevel="0" collapsed="false">
      <c r="A240" s="3"/>
      <c r="B240" s="3"/>
      <c r="C240" s="4"/>
      <c r="D240" s="5"/>
      <c r="E240" s="3"/>
      <c r="F240" s="3"/>
      <c r="G240" s="3"/>
      <c r="H240" s="5" t="str">
        <f aca="false">IF($D240="","",$D240+7)</f>
        <v/>
      </c>
      <c r="I240" s="6" t="str">
        <f aca="true">IF($D240="","",TODAY()-$D240)</f>
        <v/>
      </c>
      <c r="J240" s="7" t="str">
        <f aca="true">IF(AND($H240&lt;&gt;"",$H240&lt;=TODAY(),$E240&lt;&gt;"Offer",$E240&lt;&gt;"Rejected"),"DUE","")</f>
        <v/>
      </c>
    </row>
    <row r="241" customFormat="false" ht="15" hidden="false" customHeight="false" outlineLevel="0" collapsed="false">
      <c r="A241" s="3"/>
      <c r="B241" s="3"/>
      <c r="C241" s="4"/>
      <c r="D241" s="5"/>
      <c r="E241" s="3"/>
      <c r="F241" s="3"/>
      <c r="G241" s="3"/>
      <c r="H241" s="5" t="str">
        <f aca="false">IF($D241="","",$D241+7)</f>
        <v/>
      </c>
      <c r="I241" s="6" t="str">
        <f aca="true">IF($D241="","",TODAY()-$D241)</f>
        <v/>
      </c>
      <c r="J241" s="7" t="str">
        <f aca="true">IF(AND($H241&lt;&gt;"",$H241&lt;=TODAY(),$E241&lt;&gt;"Offer",$E241&lt;&gt;"Rejected"),"DUE","")</f>
        <v/>
      </c>
    </row>
    <row r="242" customFormat="false" ht="15" hidden="false" customHeight="false" outlineLevel="0" collapsed="false">
      <c r="A242" s="3"/>
      <c r="B242" s="3"/>
      <c r="C242" s="4"/>
      <c r="D242" s="5"/>
      <c r="E242" s="3"/>
      <c r="F242" s="3"/>
      <c r="G242" s="3"/>
      <c r="H242" s="5" t="str">
        <f aca="false">IF($D242="","",$D242+7)</f>
        <v/>
      </c>
      <c r="I242" s="6" t="str">
        <f aca="true">IF($D242="","",TODAY()-$D242)</f>
        <v/>
      </c>
      <c r="J242" s="7" t="str">
        <f aca="true">IF(AND($H242&lt;&gt;"",$H242&lt;=TODAY(),$E242&lt;&gt;"Offer",$E242&lt;&gt;"Rejected"),"DUE","")</f>
        <v/>
      </c>
    </row>
    <row r="243" customFormat="false" ht="15" hidden="false" customHeight="false" outlineLevel="0" collapsed="false">
      <c r="A243" s="3"/>
      <c r="B243" s="3"/>
      <c r="C243" s="4"/>
      <c r="D243" s="5"/>
      <c r="E243" s="3"/>
      <c r="F243" s="3"/>
      <c r="G243" s="3"/>
      <c r="H243" s="5" t="str">
        <f aca="false">IF($D243="","",$D243+7)</f>
        <v/>
      </c>
      <c r="I243" s="6" t="str">
        <f aca="true">IF($D243="","",TODAY()-$D243)</f>
        <v/>
      </c>
      <c r="J243" s="7" t="str">
        <f aca="true">IF(AND($H243&lt;&gt;"",$H243&lt;=TODAY(),$E243&lt;&gt;"Offer",$E243&lt;&gt;"Rejected"),"DUE","")</f>
        <v/>
      </c>
    </row>
    <row r="244" customFormat="false" ht="15" hidden="false" customHeight="false" outlineLevel="0" collapsed="false">
      <c r="A244" s="3"/>
      <c r="B244" s="3"/>
      <c r="C244" s="4"/>
      <c r="D244" s="5"/>
      <c r="E244" s="3"/>
      <c r="F244" s="3"/>
      <c r="G244" s="3"/>
      <c r="H244" s="5" t="str">
        <f aca="false">IF($D244="","",$D244+7)</f>
        <v/>
      </c>
      <c r="I244" s="6" t="str">
        <f aca="true">IF($D244="","",TODAY()-$D244)</f>
        <v/>
      </c>
      <c r="J244" s="7" t="str">
        <f aca="true">IF(AND($H244&lt;&gt;"",$H244&lt;=TODAY(),$E244&lt;&gt;"Offer",$E244&lt;&gt;"Rejected"),"DUE","")</f>
        <v/>
      </c>
    </row>
    <row r="245" customFormat="false" ht="15" hidden="false" customHeight="false" outlineLevel="0" collapsed="false">
      <c r="A245" s="3"/>
      <c r="B245" s="3"/>
      <c r="C245" s="4"/>
      <c r="D245" s="5"/>
      <c r="E245" s="3"/>
      <c r="F245" s="3"/>
      <c r="G245" s="3"/>
      <c r="H245" s="5" t="str">
        <f aca="false">IF($D245="","",$D245+7)</f>
        <v/>
      </c>
      <c r="I245" s="6" t="str">
        <f aca="true">IF($D245="","",TODAY()-$D245)</f>
        <v/>
      </c>
      <c r="J245" s="7" t="str">
        <f aca="true">IF(AND($H245&lt;&gt;"",$H245&lt;=TODAY(),$E245&lt;&gt;"Offer",$E245&lt;&gt;"Rejected"),"DUE","")</f>
        <v/>
      </c>
    </row>
    <row r="246" customFormat="false" ht="15" hidden="false" customHeight="false" outlineLevel="0" collapsed="false">
      <c r="A246" s="3"/>
      <c r="B246" s="3"/>
      <c r="C246" s="4"/>
      <c r="D246" s="5"/>
      <c r="E246" s="3"/>
      <c r="F246" s="3"/>
      <c r="G246" s="3"/>
      <c r="H246" s="5" t="str">
        <f aca="false">IF($D246="","",$D246+7)</f>
        <v/>
      </c>
      <c r="I246" s="6" t="str">
        <f aca="true">IF($D246="","",TODAY()-$D246)</f>
        <v/>
      </c>
      <c r="J246" s="7" t="str">
        <f aca="true">IF(AND($H246&lt;&gt;"",$H246&lt;=TODAY(),$E246&lt;&gt;"Offer",$E246&lt;&gt;"Rejected"),"DUE","")</f>
        <v/>
      </c>
    </row>
    <row r="247" customFormat="false" ht="15" hidden="false" customHeight="false" outlineLevel="0" collapsed="false">
      <c r="A247" s="3"/>
      <c r="B247" s="3"/>
      <c r="C247" s="4"/>
      <c r="D247" s="5"/>
      <c r="E247" s="3"/>
      <c r="F247" s="3"/>
      <c r="G247" s="3"/>
      <c r="H247" s="5" t="str">
        <f aca="false">IF($D247="","",$D247+7)</f>
        <v/>
      </c>
      <c r="I247" s="6" t="str">
        <f aca="true">IF($D247="","",TODAY()-$D247)</f>
        <v/>
      </c>
      <c r="J247" s="7" t="str">
        <f aca="true">IF(AND($H247&lt;&gt;"",$H247&lt;=TODAY(),$E247&lt;&gt;"Offer",$E247&lt;&gt;"Rejected"),"DUE","")</f>
        <v/>
      </c>
    </row>
    <row r="248" customFormat="false" ht="15" hidden="false" customHeight="false" outlineLevel="0" collapsed="false">
      <c r="A248" s="3"/>
      <c r="B248" s="3"/>
      <c r="C248" s="4"/>
      <c r="D248" s="5"/>
      <c r="E248" s="3"/>
      <c r="F248" s="3"/>
      <c r="G248" s="3"/>
      <c r="H248" s="5" t="str">
        <f aca="false">IF($D248="","",$D248+7)</f>
        <v/>
      </c>
      <c r="I248" s="6" t="str">
        <f aca="true">IF($D248="","",TODAY()-$D248)</f>
        <v/>
      </c>
      <c r="J248" s="7" t="str">
        <f aca="true">IF(AND($H248&lt;&gt;"",$H248&lt;=TODAY(),$E248&lt;&gt;"Offer",$E248&lt;&gt;"Rejected"),"DUE","")</f>
        <v/>
      </c>
    </row>
    <row r="249" customFormat="false" ht="15" hidden="false" customHeight="false" outlineLevel="0" collapsed="false">
      <c r="A249" s="3"/>
      <c r="B249" s="3"/>
      <c r="C249" s="4"/>
      <c r="D249" s="5"/>
      <c r="E249" s="3"/>
      <c r="F249" s="3"/>
      <c r="G249" s="3"/>
      <c r="H249" s="5" t="str">
        <f aca="false">IF($D249="","",$D249+7)</f>
        <v/>
      </c>
      <c r="I249" s="6" t="str">
        <f aca="true">IF($D249="","",TODAY()-$D249)</f>
        <v/>
      </c>
      <c r="J249" s="7" t="str">
        <f aca="true">IF(AND($H249&lt;&gt;"",$H249&lt;=TODAY(),$E249&lt;&gt;"Offer",$E249&lt;&gt;"Rejected"),"DUE","")</f>
        <v/>
      </c>
    </row>
    <row r="250" customFormat="false" ht="15" hidden="false" customHeight="false" outlineLevel="0" collapsed="false">
      <c r="A250" s="3"/>
      <c r="B250" s="3"/>
      <c r="C250" s="4"/>
      <c r="D250" s="5"/>
      <c r="E250" s="3"/>
      <c r="F250" s="3"/>
      <c r="G250" s="3"/>
      <c r="H250" s="5" t="str">
        <f aca="false">IF($D250="","",$D250+7)</f>
        <v/>
      </c>
      <c r="I250" s="6" t="str">
        <f aca="true">IF($D250="","",TODAY()-$D250)</f>
        <v/>
      </c>
      <c r="J250" s="7" t="str">
        <f aca="true">IF(AND($H250&lt;&gt;"",$H250&lt;=TODAY(),$E250&lt;&gt;"Offer",$E250&lt;&gt;"Rejected"),"DUE","")</f>
        <v/>
      </c>
    </row>
    <row r="251" customFormat="false" ht="15" hidden="false" customHeight="false" outlineLevel="0" collapsed="false">
      <c r="A251" s="3"/>
      <c r="B251" s="3"/>
      <c r="C251" s="4"/>
      <c r="D251" s="5"/>
      <c r="E251" s="3"/>
      <c r="F251" s="3"/>
      <c r="G251" s="3"/>
      <c r="H251" s="5" t="str">
        <f aca="false">IF($D251="","",$D251+7)</f>
        <v/>
      </c>
      <c r="I251" s="6" t="str">
        <f aca="true">IF($D251="","",TODAY()-$D251)</f>
        <v/>
      </c>
      <c r="J251" s="7" t="str">
        <f aca="true">IF(AND($H251&lt;&gt;"",$H251&lt;=TODAY(),$E251&lt;&gt;"Offer",$E251&lt;&gt;"Rejected"),"DUE","")</f>
        <v/>
      </c>
    </row>
    <row r="252" customFormat="false" ht="15" hidden="false" customHeight="false" outlineLevel="0" collapsed="false">
      <c r="A252" s="3"/>
      <c r="B252" s="3"/>
      <c r="C252" s="4"/>
      <c r="D252" s="5"/>
      <c r="E252" s="3"/>
      <c r="F252" s="3"/>
      <c r="G252" s="3"/>
      <c r="H252" s="5" t="str">
        <f aca="false">IF($D252="","",$D252+7)</f>
        <v/>
      </c>
      <c r="I252" s="6" t="str">
        <f aca="true">IF($D252="","",TODAY()-$D252)</f>
        <v/>
      </c>
      <c r="J252" s="7" t="str">
        <f aca="true">IF(AND($H252&lt;&gt;"",$H252&lt;=TODAY(),$E252&lt;&gt;"Offer",$E252&lt;&gt;"Rejected"),"DUE","")</f>
        <v/>
      </c>
    </row>
    <row r="253" customFormat="false" ht="15" hidden="false" customHeight="false" outlineLevel="0" collapsed="false">
      <c r="A253" s="3"/>
      <c r="B253" s="3"/>
      <c r="C253" s="4"/>
      <c r="D253" s="5"/>
      <c r="E253" s="3"/>
      <c r="F253" s="3"/>
      <c r="G253" s="3"/>
      <c r="H253" s="5" t="str">
        <f aca="false">IF($D253="","",$D253+7)</f>
        <v/>
      </c>
      <c r="I253" s="6" t="str">
        <f aca="true">IF($D253="","",TODAY()-$D253)</f>
        <v/>
      </c>
      <c r="J253" s="7" t="str">
        <f aca="true">IF(AND($H253&lt;&gt;"",$H253&lt;=TODAY(),$E253&lt;&gt;"Offer",$E253&lt;&gt;"Rejected"),"DUE","")</f>
        <v/>
      </c>
    </row>
    <row r="254" customFormat="false" ht="15" hidden="false" customHeight="false" outlineLevel="0" collapsed="false">
      <c r="A254" s="3"/>
      <c r="B254" s="3"/>
      <c r="C254" s="4"/>
      <c r="D254" s="5"/>
      <c r="E254" s="3"/>
      <c r="F254" s="3"/>
      <c r="G254" s="3"/>
      <c r="H254" s="5" t="str">
        <f aca="false">IF($D254="","",$D254+7)</f>
        <v/>
      </c>
      <c r="I254" s="6" t="str">
        <f aca="true">IF($D254="","",TODAY()-$D254)</f>
        <v/>
      </c>
      <c r="J254" s="7" t="str">
        <f aca="true">IF(AND($H254&lt;&gt;"",$H254&lt;=TODAY(),$E254&lt;&gt;"Offer",$E254&lt;&gt;"Rejected"),"DUE","")</f>
        <v/>
      </c>
    </row>
    <row r="255" customFormat="false" ht="15" hidden="false" customHeight="false" outlineLevel="0" collapsed="false">
      <c r="A255" s="3"/>
      <c r="B255" s="3"/>
      <c r="C255" s="4"/>
      <c r="D255" s="5"/>
      <c r="E255" s="3"/>
      <c r="F255" s="3"/>
      <c r="G255" s="3"/>
      <c r="H255" s="5" t="str">
        <f aca="false">IF($D255="","",$D255+7)</f>
        <v/>
      </c>
      <c r="I255" s="6" t="str">
        <f aca="true">IF($D255="","",TODAY()-$D255)</f>
        <v/>
      </c>
      <c r="J255" s="7" t="str">
        <f aca="true">IF(AND($H255&lt;&gt;"",$H255&lt;=TODAY(),$E255&lt;&gt;"Offer",$E255&lt;&gt;"Rejected"),"DUE","")</f>
        <v/>
      </c>
    </row>
    <row r="256" customFormat="false" ht="15" hidden="false" customHeight="false" outlineLevel="0" collapsed="false">
      <c r="A256" s="3"/>
      <c r="B256" s="3"/>
      <c r="C256" s="4"/>
      <c r="D256" s="5"/>
      <c r="E256" s="3"/>
      <c r="F256" s="3"/>
      <c r="G256" s="3"/>
      <c r="H256" s="5" t="str">
        <f aca="false">IF($D256="","",$D256+7)</f>
        <v/>
      </c>
      <c r="I256" s="6" t="str">
        <f aca="true">IF($D256="","",TODAY()-$D256)</f>
        <v/>
      </c>
      <c r="J256" s="7" t="str">
        <f aca="true">IF(AND($H256&lt;&gt;"",$H256&lt;=TODAY(),$E256&lt;&gt;"Offer",$E256&lt;&gt;"Rejected"),"DUE","")</f>
        <v/>
      </c>
    </row>
    <row r="257" customFormat="false" ht="15" hidden="false" customHeight="false" outlineLevel="0" collapsed="false">
      <c r="A257" s="3"/>
      <c r="B257" s="3"/>
      <c r="C257" s="4"/>
      <c r="D257" s="5"/>
      <c r="E257" s="3"/>
      <c r="F257" s="3"/>
      <c r="G257" s="3"/>
      <c r="H257" s="5" t="str">
        <f aca="false">IF($D257="","",$D257+7)</f>
        <v/>
      </c>
      <c r="I257" s="6" t="str">
        <f aca="true">IF($D257="","",TODAY()-$D257)</f>
        <v/>
      </c>
      <c r="J257" s="7" t="str">
        <f aca="true">IF(AND($H257&lt;&gt;"",$H257&lt;=TODAY(),$E257&lt;&gt;"Offer",$E257&lt;&gt;"Rejected"),"DUE","")</f>
        <v/>
      </c>
    </row>
    <row r="258" customFormat="false" ht="15" hidden="false" customHeight="false" outlineLevel="0" collapsed="false">
      <c r="A258" s="3"/>
      <c r="B258" s="3"/>
      <c r="C258" s="4"/>
      <c r="D258" s="5"/>
      <c r="E258" s="3"/>
      <c r="F258" s="3"/>
      <c r="G258" s="3"/>
      <c r="H258" s="5" t="str">
        <f aca="false">IF($D258="","",$D258+7)</f>
        <v/>
      </c>
      <c r="I258" s="6" t="str">
        <f aca="true">IF($D258="","",TODAY()-$D258)</f>
        <v/>
      </c>
      <c r="J258" s="7" t="str">
        <f aca="true">IF(AND($H258&lt;&gt;"",$H258&lt;=TODAY(),$E258&lt;&gt;"Offer",$E258&lt;&gt;"Rejected"),"DUE","")</f>
        <v/>
      </c>
    </row>
    <row r="259" customFormat="false" ht="15" hidden="false" customHeight="false" outlineLevel="0" collapsed="false">
      <c r="A259" s="3"/>
      <c r="B259" s="3"/>
      <c r="C259" s="4"/>
      <c r="D259" s="5"/>
      <c r="E259" s="3"/>
      <c r="F259" s="3"/>
      <c r="G259" s="3"/>
      <c r="H259" s="5" t="str">
        <f aca="false">IF($D259="","",$D259+7)</f>
        <v/>
      </c>
      <c r="I259" s="6" t="str">
        <f aca="true">IF($D259="","",TODAY()-$D259)</f>
        <v/>
      </c>
      <c r="J259" s="7" t="str">
        <f aca="true">IF(AND($H259&lt;&gt;"",$H259&lt;=TODAY(),$E259&lt;&gt;"Offer",$E259&lt;&gt;"Rejected"),"DUE","")</f>
        <v/>
      </c>
    </row>
    <row r="260" customFormat="false" ht="15" hidden="false" customHeight="false" outlineLevel="0" collapsed="false">
      <c r="A260" s="3"/>
      <c r="B260" s="3"/>
      <c r="C260" s="4"/>
      <c r="D260" s="5"/>
      <c r="E260" s="3"/>
      <c r="F260" s="3"/>
      <c r="G260" s="3"/>
      <c r="H260" s="5" t="str">
        <f aca="false">IF($D260="","",$D260+7)</f>
        <v/>
      </c>
      <c r="I260" s="6" t="str">
        <f aca="true">IF($D260="","",TODAY()-$D260)</f>
        <v/>
      </c>
      <c r="J260" s="7" t="str">
        <f aca="true">IF(AND($H260&lt;&gt;"",$H260&lt;=TODAY(),$E260&lt;&gt;"Offer",$E260&lt;&gt;"Rejected"),"DUE","")</f>
        <v/>
      </c>
    </row>
    <row r="261" customFormat="false" ht="15" hidden="false" customHeight="false" outlineLevel="0" collapsed="false">
      <c r="A261" s="3"/>
      <c r="B261" s="3"/>
      <c r="C261" s="4"/>
      <c r="D261" s="5"/>
      <c r="E261" s="3"/>
      <c r="F261" s="3"/>
      <c r="G261" s="3"/>
      <c r="H261" s="5" t="str">
        <f aca="false">IF($D261="","",$D261+7)</f>
        <v/>
      </c>
      <c r="I261" s="6" t="str">
        <f aca="true">IF($D261="","",TODAY()-$D261)</f>
        <v/>
      </c>
      <c r="J261" s="7" t="str">
        <f aca="true">IF(AND($H261&lt;&gt;"",$H261&lt;=TODAY(),$E261&lt;&gt;"Offer",$E261&lt;&gt;"Rejected"),"DUE","")</f>
        <v/>
      </c>
    </row>
    <row r="262" customFormat="false" ht="15" hidden="false" customHeight="false" outlineLevel="0" collapsed="false">
      <c r="A262" s="3"/>
      <c r="B262" s="3"/>
      <c r="C262" s="4"/>
      <c r="D262" s="5"/>
      <c r="E262" s="3"/>
      <c r="F262" s="3"/>
      <c r="G262" s="3"/>
      <c r="H262" s="5" t="str">
        <f aca="false">IF($D262="","",$D262+7)</f>
        <v/>
      </c>
      <c r="I262" s="6" t="str">
        <f aca="true">IF($D262="","",TODAY()-$D262)</f>
        <v/>
      </c>
      <c r="J262" s="7" t="str">
        <f aca="true">IF(AND($H262&lt;&gt;"",$H262&lt;=TODAY(),$E262&lt;&gt;"Offer",$E262&lt;&gt;"Rejected"),"DUE","")</f>
        <v/>
      </c>
    </row>
    <row r="263" customFormat="false" ht="15" hidden="false" customHeight="false" outlineLevel="0" collapsed="false">
      <c r="A263" s="3"/>
      <c r="B263" s="3"/>
      <c r="C263" s="4"/>
      <c r="D263" s="5"/>
      <c r="E263" s="3"/>
      <c r="F263" s="3"/>
      <c r="G263" s="3"/>
      <c r="H263" s="5" t="str">
        <f aca="false">IF($D263="","",$D263+7)</f>
        <v/>
      </c>
      <c r="I263" s="6" t="str">
        <f aca="true">IF($D263="","",TODAY()-$D263)</f>
        <v/>
      </c>
      <c r="J263" s="7" t="str">
        <f aca="true">IF(AND($H263&lt;&gt;"",$H263&lt;=TODAY(),$E263&lt;&gt;"Offer",$E263&lt;&gt;"Rejected"),"DUE","")</f>
        <v/>
      </c>
    </row>
    <row r="264" customFormat="false" ht="15" hidden="false" customHeight="false" outlineLevel="0" collapsed="false">
      <c r="A264" s="3"/>
      <c r="B264" s="3"/>
      <c r="C264" s="4"/>
      <c r="D264" s="5"/>
      <c r="E264" s="3"/>
      <c r="F264" s="3"/>
      <c r="G264" s="3"/>
      <c r="H264" s="5" t="str">
        <f aca="false">IF($D264="","",$D264+7)</f>
        <v/>
      </c>
      <c r="I264" s="6" t="str">
        <f aca="true">IF($D264="","",TODAY()-$D264)</f>
        <v/>
      </c>
      <c r="J264" s="7" t="str">
        <f aca="true">IF(AND($H264&lt;&gt;"",$H264&lt;=TODAY(),$E264&lt;&gt;"Offer",$E264&lt;&gt;"Rejected"),"DUE","")</f>
        <v/>
      </c>
    </row>
    <row r="265" customFormat="false" ht="15" hidden="false" customHeight="false" outlineLevel="0" collapsed="false">
      <c r="A265" s="3"/>
      <c r="B265" s="3"/>
      <c r="C265" s="4"/>
      <c r="D265" s="5"/>
      <c r="E265" s="3"/>
      <c r="F265" s="3"/>
      <c r="G265" s="3"/>
      <c r="H265" s="5" t="str">
        <f aca="false">IF($D265="","",$D265+7)</f>
        <v/>
      </c>
      <c r="I265" s="6" t="str">
        <f aca="true">IF($D265="","",TODAY()-$D265)</f>
        <v/>
      </c>
      <c r="J265" s="7" t="str">
        <f aca="true">IF(AND($H265&lt;&gt;"",$H265&lt;=TODAY(),$E265&lt;&gt;"Offer",$E265&lt;&gt;"Rejected"),"DUE","")</f>
        <v/>
      </c>
    </row>
    <row r="266" customFormat="false" ht="15" hidden="false" customHeight="false" outlineLevel="0" collapsed="false">
      <c r="A266" s="3"/>
      <c r="B266" s="3"/>
      <c r="C266" s="4"/>
      <c r="D266" s="5"/>
      <c r="E266" s="3"/>
      <c r="F266" s="3"/>
      <c r="G266" s="3"/>
      <c r="H266" s="5" t="str">
        <f aca="false">IF($D266="","",$D266+7)</f>
        <v/>
      </c>
      <c r="I266" s="6" t="str">
        <f aca="true">IF($D266="","",TODAY()-$D266)</f>
        <v/>
      </c>
      <c r="J266" s="7" t="str">
        <f aca="true">IF(AND($H266&lt;&gt;"",$H266&lt;=TODAY(),$E266&lt;&gt;"Offer",$E266&lt;&gt;"Rejected"),"DUE","")</f>
        <v/>
      </c>
    </row>
    <row r="267" customFormat="false" ht="15" hidden="false" customHeight="false" outlineLevel="0" collapsed="false">
      <c r="A267" s="3"/>
      <c r="B267" s="3"/>
      <c r="C267" s="4"/>
      <c r="D267" s="5"/>
      <c r="E267" s="3"/>
      <c r="F267" s="3"/>
      <c r="G267" s="3"/>
      <c r="H267" s="5" t="str">
        <f aca="false">IF($D267="","",$D267+7)</f>
        <v/>
      </c>
      <c r="I267" s="6" t="str">
        <f aca="true">IF($D267="","",TODAY()-$D267)</f>
        <v/>
      </c>
      <c r="J267" s="7" t="str">
        <f aca="true">IF(AND($H267&lt;&gt;"",$H267&lt;=TODAY(),$E267&lt;&gt;"Offer",$E267&lt;&gt;"Rejected"),"DUE","")</f>
        <v/>
      </c>
    </row>
    <row r="268" customFormat="false" ht="15" hidden="false" customHeight="false" outlineLevel="0" collapsed="false">
      <c r="A268" s="3"/>
      <c r="B268" s="3"/>
      <c r="C268" s="4"/>
      <c r="D268" s="5"/>
      <c r="E268" s="3"/>
      <c r="F268" s="3"/>
      <c r="G268" s="3"/>
      <c r="H268" s="5" t="str">
        <f aca="false">IF($D268="","",$D268+7)</f>
        <v/>
      </c>
      <c r="I268" s="6" t="str">
        <f aca="true">IF($D268="","",TODAY()-$D268)</f>
        <v/>
      </c>
      <c r="J268" s="7" t="str">
        <f aca="true">IF(AND($H268&lt;&gt;"",$H268&lt;=TODAY(),$E268&lt;&gt;"Offer",$E268&lt;&gt;"Rejected"),"DUE","")</f>
        <v/>
      </c>
    </row>
    <row r="269" customFormat="false" ht="15" hidden="false" customHeight="false" outlineLevel="0" collapsed="false">
      <c r="A269" s="3"/>
      <c r="B269" s="3"/>
      <c r="C269" s="4"/>
      <c r="D269" s="5"/>
      <c r="E269" s="3"/>
      <c r="F269" s="3"/>
      <c r="G269" s="3"/>
      <c r="H269" s="5" t="str">
        <f aca="false">IF($D269="","",$D269+7)</f>
        <v/>
      </c>
      <c r="I269" s="6" t="str">
        <f aca="true">IF($D269="","",TODAY()-$D269)</f>
        <v/>
      </c>
      <c r="J269" s="7" t="str">
        <f aca="true">IF(AND($H269&lt;&gt;"",$H269&lt;=TODAY(),$E269&lt;&gt;"Offer",$E269&lt;&gt;"Rejected"),"DUE","")</f>
        <v/>
      </c>
    </row>
    <row r="270" customFormat="false" ht="15" hidden="false" customHeight="false" outlineLevel="0" collapsed="false">
      <c r="A270" s="3"/>
      <c r="B270" s="3"/>
      <c r="C270" s="4"/>
      <c r="D270" s="5"/>
      <c r="E270" s="3"/>
      <c r="F270" s="3"/>
      <c r="G270" s="3"/>
      <c r="H270" s="5" t="str">
        <f aca="false">IF($D270="","",$D270+7)</f>
        <v/>
      </c>
      <c r="I270" s="6" t="str">
        <f aca="true">IF($D270="","",TODAY()-$D270)</f>
        <v/>
      </c>
      <c r="J270" s="7" t="str">
        <f aca="true">IF(AND($H270&lt;&gt;"",$H270&lt;=TODAY(),$E270&lt;&gt;"Offer",$E270&lt;&gt;"Rejected"),"DUE","")</f>
        <v/>
      </c>
    </row>
    <row r="271" customFormat="false" ht="15" hidden="false" customHeight="false" outlineLevel="0" collapsed="false">
      <c r="A271" s="3"/>
      <c r="B271" s="3"/>
      <c r="C271" s="4"/>
      <c r="D271" s="5"/>
      <c r="E271" s="3"/>
      <c r="F271" s="3"/>
      <c r="G271" s="3"/>
      <c r="H271" s="5" t="str">
        <f aca="false">IF($D271="","",$D271+7)</f>
        <v/>
      </c>
      <c r="I271" s="6" t="str">
        <f aca="true">IF($D271="","",TODAY()-$D271)</f>
        <v/>
      </c>
      <c r="J271" s="7" t="str">
        <f aca="true">IF(AND($H271&lt;&gt;"",$H271&lt;=TODAY(),$E271&lt;&gt;"Offer",$E271&lt;&gt;"Rejected"),"DUE","")</f>
        <v/>
      </c>
    </row>
    <row r="272" customFormat="false" ht="15" hidden="false" customHeight="false" outlineLevel="0" collapsed="false">
      <c r="A272" s="3"/>
      <c r="B272" s="3"/>
      <c r="C272" s="4"/>
      <c r="D272" s="5"/>
      <c r="E272" s="3"/>
      <c r="F272" s="3"/>
      <c r="G272" s="3"/>
      <c r="H272" s="5" t="str">
        <f aca="false">IF($D272="","",$D272+7)</f>
        <v/>
      </c>
      <c r="I272" s="6" t="str">
        <f aca="true">IF($D272="","",TODAY()-$D272)</f>
        <v/>
      </c>
      <c r="J272" s="7" t="str">
        <f aca="true">IF(AND($H272&lt;&gt;"",$H272&lt;=TODAY(),$E272&lt;&gt;"Offer",$E272&lt;&gt;"Rejected"),"DUE","")</f>
        <v/>
      </c>
    </row>
    <row r="273" customFormat="false" ht="15" hidden="false" customHeight="false" outlineLevel="0" collapsed="false">
      <c r="A273" s="3"/>
      <c r="B273" s="3"/>
      <c r="C273" s="4"/>
      <c r="D273" s="5"/>
      <c r="E273" s="3"/>
      <c r="F273" s="3"/>
      <c r="G273" s="3"/>
      <c r="H273" s="5" t="str">
        <f aca="false">IF($D273="","",$D273+7)</f>
        <v/>
      </c>
      <c r="I273" s="6" t="str">
        <f aca="true">IF($D273="","",TODAY()-$D273)</f>
        <v/>
      </c>
      <c r="J273" s="7" t="str">
        <f aca="true">IF(AND($H273&lt;&gt;"",$H273&lt;=TODAY(),$E273&lt;&gt;"Offer",$E273&lt;&gt;"Rejected"),"DUE","")</f>
        <v/>
      </c>
    </row>
    <row r="274" customFormat="false" ht="15" hidden="false" customHeight="false" outlineLevel="0" collapsed="false">
      <c r="A274" s="3"/>
      <c r="B274" s="3"/>
      <c r="C274" s="4"/>
      <c r="D274" s="5"/>
      <c r="E274" s="3"/>
      <c r="F274" s="3"/>
      <c r="G274" s="3"/>
      <c r="H274" s="5" t="str">
        <f aca="false">IF($D274="","",$D274+7)</f>
        <v/>
      </c>
      <c r="I274" s="6" t="str">
        <f aca="true">IF($D274="","",TODAY()-$D274)</f>
        <v/>
      </c>
      <c r="J274" s="7" t="str">
        <f aca="true">IF(AND($H274&lt;&gt;"",$H274&lt;=TODAY(),$E274&lt;&gt;"Offer",$E274&lt;&gt;"Rejected"),"DUE","")</f>
        <v/>
      </c>
    </row>
    <row r="275" customFormat="false" ht="15" hidden="false" customHeight="false" outlineLevel="0" collapsed="false">
      <c r="A275" s="3"/>
      <c r="B275" s="3"/>
      <c r="C275" s="4"/>
      <c r="D275" s="5"/>
      <c r="E275" s="3"/>
      <c r="F275" s="3"/>
      <c r="G275" s="3"/>
      <c r="H275" s="5" t="str">
        <f aca="false">IF($D275="","",$D275+7)</f>
        <v/>
      </c>
      <c r="I275" s="6" t="str">
        <f aca="true">IF($D275="","",TODAY()-$D275)</f>
        <v/>
      </c>
      <c r="J275" s="7" t="str">
        <f aca="true">IF(AND($H275&lt;&gt;"",$H275&lt;=TODAY(),$E275&lt;&gt;"Offer",$E275&lt;&gt;"Rejected"),"DUE","")</f>
        <v/>
      </c>
    </row>
    <row r="276" customFormat="false" ht="15" hidden="false" customHeight="false" outlineLevel="0" collapsed="false">
      <c r="A276" s="3"/>
      <c r="B276" s="3"/>
      <c r="C276" s="4"/>
      <c r="D276" s="5"/>
      <c r="E276" s="3"/>
      <c r="F276" s="3"/>
      <c r="G276" s="3"/>
      <c r="H276" s="5" t="str">
        <f aca="false">IF($D276="","",$D276+7)</f>
        <v/>
      </c>
      <c r="I276" s="6" t="str">
        <f aca="true">IF($D276="","",TODAY()-$D276)</f>
        <v/>
      </c>
      <c r="J276" s="7" t="str">
        <f aca="true">IF(AND($H276&lt;&gt;"",$H276&lt;=TODAY(),$E276&lt;&gt;"Offer",$E276&lt;&gt;"Rejected"),"DUE","")</f>
        <v/>
      </c>
    </row>
    <row r="277" customFormat="false" ht="15" hidden="false" customHeight="false" outlineLevel="0" collapsed="false">
      <c r="A277" s="3"/>
      <c r="B277" s="3"/>
      <c r="C277" s="4"/>
      <c r="D277" s="5"/>
      <c r="E277" s="3"/>
      <c r="F277" s="3"/>
      <c r="G277" s="3"/>
      <c r="H277" s="5" t="str">
        <f aca="false">IF($D277="","",$D277+7)</f>
        <v/>
      </c>
      <c r="I277" s="6" t="str">
        <f aca="true">IF($D277="","",TODAY()-$D277)</f>
        <v/>
      </c>
      <c r="J277" s="7" t="str">
        <f aca="true">IF(AND($H277&lt;&gt;"",$H277&lt;=TODAY(),$E277&lt;&gt;"Offer",$E277&lt;&gt;"Rejected"),"DUE","")</f>
        <v/>
      </c>
    </row>
    <row r="278" customFormat="false" ht="15" hidden="false" customHeight="false" outlineLevel="0" collapsed="false">
      <c r="A278" s="3"/>
      <c r="B278" s="3"/>
      <c r="C278" s="4"/>
      <c r="D278" s="5"/>
      <c r="E278" s="3"/>
      <c r="F278" s="3"/>
      <c r="G278" s="3"/>
      <c r="H278" s="5" t="str">
        <f aca="false">IF($D278="","",$D278+7)</f>
        <v/>
      </c>
      <c r="I278" s="6" t="str">
        <f aca="true">IF($D278="","",TODAY()-$D278)</f>
        <v/>
      </c>
      <c r="J278" s="7" t="str">
        <f aca="true">IF(AND($H278&lt;&gt;"",$H278&lt;=TODAY(),$E278&lt;&gt;"Offer",$E278&lt;&gt;"Rejected"),"DUE","")</f>
        <v/>
      </c>
    </row>
    <row r="279" customFormat="false" ht="15" hidden="false" customHeight="false" outlineLevel="0" collapsed="false">
      <c r="A279" s="3"/>
      <c r="B279" s="3"/>
      <c r="C279" s="4"/>
      <c r="D279" s="5"/>
      <c r="E279" s="3"/>
      <c r="F279" s="3"/>
      <c r="G279" s="3"/>
      <c r="H279" s="5" t="str">
        <f aca="false">IF($D279="","",$D279+7)</f>
        <v/>
      </c>
      <c r="I279" s="6" t="str">
        <f aca="true">IF($D279="","",TODAY()-$D279)</f>
        <v/>
      </c>
      <c r="J279" s="7" t="str">
        <f aca="true">IF(AND($H279&lt;&gt;"",$H279&lt;=TODAY(),$E279&lt;&gt;"Offer",$E279&lt;&gt;"Rejected"),"DUE","")</f>
        <v/>
      </c>
    </row>
    <row r="280" customFormat="false" ht="15" hidden="false" customHeight="false" outlineLevel="0" collapsed="false">
      <c r="A280" s="3"/>
      <c r="B280" s="3"/>
      <c r="C280" s="4"/>
      <c r="D280" s="5"/>
      <c r="E280" s="3"/>
      <c r="F280" s="3"/>
      <c r="G280" s="3"/>
      <c r="H280" s="5" t="str">
        <f aca="false">IF($D280="","",$D280+7)</f>
        <v/>
      </c>
      <c r="I280" s="6" t="str">
        <f aca="true">IF($D280="","",TODAY()-$D280)</f>
        <v/>
      </c>
      <c r="J280" s="7" t="str">
        <f aca="true">IF(AND($H280&lt;&gt;"",$H280&lt;=TODAY(),$E280&lt;&gt;"Offer",$E280&lt;&gt;"Rejected"),"DUE","")</f>
        <v/>
      </c>
    </row>
    <row r="281" customFormat="false" ht="15" hidden="false" customHeight="false" outlineLevel="0" collapsed="false">
      <c r="A281" s="3"/>
      <c r="B281" s="3"/>
      <c r="C281" s="4"/>
      <c r="D281" s="5"/>
      <c r="E281" s="3"/>
      <c r="F281" s="3"/>
      <c r="G281" s="3"/>
      <c r="H281" s="5" t="str">
        <f aca="false">IF($D281="","",$D281+7)</f>
        <v/>
      </c>
      <c r="I281" s="6" t="str">
        <f aca="true">IF($D281="","",TODAY()-$D281)</f>
        <v/>
      </c>
      <c r="J281" s="7" t="str">
        <f aca="true">IF(AND($H281&lt;&gt;"",$H281&lt;=TODAY(),$E281&lt;&gt;"Offer",$E281&lt;&gt;"Rejected"),"DUE","")</f>
        <v/>
      </c>
    </row>
    <row r="282" customFormat="false" ht="15" hidden="false" customHeight="false" outlineLevel="0" collapsed="false">
      <c r="A282" s="3"/>
      <c r="B282" s="3"/>
      <c r="C282" s="4"/>
      <c r="D282" s="5"/>
      <c r="E282" s="3"/>
      <c r="F282" s="3"/>
      <c r="G282" s="3"/>
      <c r="H282" s="5" t="str">
        <f aca="false">IF($D282="","",$D282+7)</f>
        <v/>
      </c>
      <c r="I282" s="6" t="str">
        <f aca="true">IF($D282="","",TODAY()-$D282)</f>
        <v/>
      </c>
      <c r="J282" s="7" t="str">
        <f aca="true">IF(AND($H282&lt;&gt;"",$H282&lt;=TODAY(),$E282&lt;&gt;"Offer",$E282&lt;&gt;"Rejected"),"DUE","")</f>
        <v/>
      </c>
    </row>
    <row r="283" customFormat="false" ht="15" hidden="false" customHeight="false" outlineLevel="0" collapsed="false">
      <c r="A283" s="3"/>
      <c r="B283" s="3"/>
      <c r="C283" s="4"/>
      <c r="D283" s="5"/>
      <c r="E283" s="3"/>
      <c r="F283" s="3"/>
      <c r="G283" s="3"/>
      <c r="H283" s="5" t="str">
        <f aca="false">IF($D283="","",$D283+7)</f>
        <v/>
      </c>
      <c r="I283" s="6" t="str">
        <f aca="true">IF($D283="","",TODAY()-$D283)</f>
        <v/>
      </c>
      <c r="J283" s="7" t="str">
        <f aca="true">IF(AND($H283&lt;&gt;"",$H283&lt;=TODAY(),$E283&lt;&gt;"Offer",$E283&lt;&gt;"Rejected"),"DUE","")</f>
        <v/>
      </c>
    </row>
    <row r="284" customFormat="false" ht="15" hidden="false" customHeight="false" outlineLevel="0" collapsed="false">
      <c r="A284" s="3"/>
      <c r="B284" s="3"/>
      <c r="C284" s="4"/>
      <c r="D284" s="5"/>
      <c r="E284" s="3"/>
      <c r="F284" s="3"/>
      <c r="G284" s="3"/>
      <c r="H284" s="5" t="str">
        <f aca="false">IF($D284="","",$D284+7)</f>
        <v/>
      </c>
      <c r="I284" s="6" t="str">
        <f aca="true">IF($D284="","",TODAY()-$D284)</f>
        <v/>
      </c>
      <c r="J284" s="7" t="str">
        <f aca="true">IF(AND($H284&lt;&gt;"",$H284&lt;=TODAY(),$E284&lt;&gt;"Offer",$E284&lt;&gt;"Rejected"),"DUE","")</f>
        <v/>
      </c>
    </row>
    <row r="285" customFormat="false" ht="15" hidden="false" customHeight="false" outlineLevel="0" collapsed="false">
      <c r="A285" s="3"/>
      <c r="B285" s="3"/>
      <c r="C285" s="4"/>
      <c r="D285" s="5"/>
      <c r="E285" s="3"/>
      <c r="F285" s="3"/>
      <c r="G285" s="3"/>
      <c r="H285" s="5" t="str">
        <f aca="false">IF($D285="","",$D285+7)</f>
        <v/>
      </c>
      <c r="I285" s="6" t="str">
        <f aca="true">IF($D285="","",TODAY()-$D285)</f>
        <v/>
      </c>
      <c r="J285" s="7" t="str">
        <f aca="true">IF(AND($H285&lt;&gt;"",$H285&lt;=TODAY(),$E285&lt;&gt;"Offer",$E285&lt;&gt;"Rejected"),"DUE","")</f>
        <v/>
      </c>
    </row>
    <row r="286" customFormat="false" ht="15" hidden="false" customHeight="false" outlineLevel="0" collapsed="false">
      <c r="A286" s="3"/>
      <c r="B286" s="3"/>
      <c r="C286" s="4"/>
      <c r="D286" s="5"/>
      <c r="E286" s="3"/>
      <c r="F286" s="3"/>
      <c r="G286" s="3"/>
      <c r="H286" s="5" t="str">
        <f aca="false">IF($D286="","",$D286+7)</f>
        <v/>
      </c>
      <c r="I286" s="6" t="str">
        <f aca="true">IF($D286="","",TODAY()-$D286)</f>
        <v/>
      </c>
      <c r="J286" s="7" t="str">
        <f aca="true">IF(AND($H286&lt;&gt;"",$H286&lt;=TODAY(),$E286&lt;&gt;"Offer",$E286&lt;&gt;"Rejected"),"DUE","")</f>
        <v/>
      </c>
    </row>
    <row r="287" customFormat="false" ht="15" hidden="false" customHeight="false" outlineLevel="0" collapsed="false">
      <c r="A287" s="3"/>
      <c r="B287" s="3"/>
      <c r="C287" s="4"/>
      <c r="D287" s="5"/>
      <c r="E287" s="3"/>
      <c r="F287" s="3"/>
      <c r="G287" s="3"/>
      <c r="H287" s="5" t="str">
        <f aca="false">IF($D287="","",$D287+7)</f>
        <v/>
      </c>
      <c r="I287" s="6" t="str">
        <f aca="true">IF($D287="","",TODAY()-$D287)</f>
        <v/>
      </c>
      <c r="J287" s="7" t="str">
        <f aca="true">IF(AND($H287&lt;&gt;"",$H287&lt;=TODAY(),$E287&lt;&gt;"Offer",$E287&lt;&gt;"Rejected"),"DUE","")</f>
        <v/>
      </c>
    </row>
    <row r="288" customFormat="false" ht="15" hidden="false" customHeight="false" outlineLevel="0" collapsed="false">
      <c r="A288" s="3"/>
      <c r="B288" s="3"/>
      <c r="C288" s="4"/>
      <c r="D288" s="5"/>
      <c r="E288" s="3"/>
      <c r="F288" s="3"/>
      <c r="G288" s="3"/>
      <c r="H288" s="5" t="str">
        <f aca="false">IF($D288="","",$D288+7)</f>
        <v/>
      </c>
      <c r="I288" s="6" t="str">
        <f aca="true">IF($D288="","",TODAY()-$D288)</f>
        <v/>
      </c>
      <c r="J288" s="7" t="str">
        <f aca="true">IF(AND($H288&lt;&gt;"",$H288&lt;=TODAY(),$E288&lt;&gt;"Offer",$E288&lt;&gt;"Rejected"),"DUE","")</f>
        <v/>
      </c>
    </row>
    <row r="289" customFormat="false" ht="15" hidden="false" customHeight="false" outlineLevel="0" collapsed="false">
      <c r="A289" s="3"/>
      <c r="B289" s="3"/>
      <c r="C289" s="4"/>
      <c r="D289" s="5"/>
      <c r="E289" s="3"/>
      <c r="F289" s="3"/>
      <c r="G289" s="3"/>
      <c r="H289" s="5" t="str">
        <f aca="false">IF($D289="","",$D289+7)</f>
        <v/>
      </c>
      <c r="I289" s="6" t="str">
        <f aca="true">IF($D289="","",TODAY()-$D289)</f>
        <v/>
      </c>
      <c r="J289" s="7" t="str">
        <f aca="true">IF(AND($H289&lt;&gt;"",$H289&lt;=TODAY(),$E289&lt;&gt;"Offer",$E289&lt;&gt;"Rejected"),"DUE","")</f>
        <v/>
      </c>
    </row>
    <row r="290" customFormat="false" ht="15" hidden="false" customHeight="false" outlineLevel="0" collapsed="false">
      <c r="A290" s="3"/>
      <c r="B290" s="3"/>
      <c r="C290" s="4"/>
      <c r="D290" s="5"/>
      <c r="E290" s="3"/>
      <c r="F290" s="3"/>
      <c r="G290" s="3"/>
      <c r="H290" s="5" t="str">
        <f aca="false">IF($D290="","",$D290+7)</f>
        <v/>
      </c>
      <c r="I290" s="6" t="str">
        <f aca="true">IF($D290="","",TODAY()-$D290)</f>
        <v/>
      </c>
      <c r="J290" s="7" t="str">
        <f aca="true">IF(AND($H290&lt;&gt;"",$H290&lt;=TODAY(),$E290&lt;&gt;"Offer",$E290&lt;&gt;"Rejected"),"DUE","")</f>
        <v/>
      </c>
    </row>
    <row r="291" customFormat="false" ht="15" hidden="false" customHeight="false" outlineLevel="0" collapsed="false">
      <c r="A291" s="3"/>
      <c r="B291" s="3"/>
      <c r="C291" s="4"/>
      <c r="D291" s="5"/>
      <c r="E291" s="3"/>
      <c r="F291" s="3"/>
      <c r="G291" s="3"/>
      <c r="H291" s="5" t="str">
        <f aca="false">IF($D291="","",$D291+7)</f>
        <v/>
      </c>
      <c r="I291" s="6" t="str">
        <f aca="true">IF($D291="","",TODAY()-$D291)</f>
        <v/>
      </c>
      <c r="J291" s="7" t="str">
        <f aca="true">IF(AND($H291&lt;&gt;"",$H291&lt;=TODAY(),$E291&lt;&gt;"Offer",$E291&lt;&gt;"Rejected"),"DUE","")</f>
        <v/>
      </c>
    </row>
    <row r="292" customFormat="false" ht="15" hidden="false" customHeight="false" outlineLevel="0" collapsed="false">
      <c r="A292" s="3"/>
      <c r="B292" s="3"/>
      <c r="C292" s="4"/>
      <c r="D292" s="5"/>
      <c r="E292" s="3"/>
      <c r="F292" s="3"/>
      <c r="G292" s="3"/>
      <c r="H292" s="5" t="str">
        <f aca="false">IF($D292="","",$D292+7)</f>
        <v/>
      </c>
      <c r="I292" s="6" t="str">
        <f aca="true">IF($D292="","",TODAY()-$D292)</f>
        <v/>
      </c>
      <c r="J292" s="7" t="str">
        <f aca="true">IF(AND($H292&lt;&gt;"",$H292&lt;=TODAY(),$E292&lt;&gt;"Offer",$E292&lt;&gt;"Rejected"),"DUE","")</f>
        <v/>
      </c>
    </row>
    <row r="293" customFormat="false" ht="15" hidden="false" customHeight="false" outlineLevel="0" collapsed="false">
      <c r="A293" s="3"/>
      <c r="B293" s="3"/>
      <c r="C293" s="4"/>
      <c r="D293" s="5"/>
      <c r="E293" s="3"/>
      <c r="F293" s="3"/>
      <c r="G293" s="3"/>
      <c r="H293" s="5" t="str">
        <f aca="false">IF($D293="","",$D293+7)</f>
        <v/>
      </c>
      <c r="I293" s="6" t="str">
        <f aca="true">IF($D293="","",TODAY()-$D293)</f>
        <v/>
      </c>
      <c r="J293" s="7" t="str">
        <f aca="true">IF(AND($H293&lt;&gt;"",$H293&lt;=TODAY(),$E293&lt;&gt;"Offer",$E293&lt;&gt;"Rejected"),"DUE","")</f>
        <v/>
      </c>
    </row>
    <row r="294" customFormat="false" ht="15" hidden="false" customHeight="false" outlineLevel="0" collapsed="false">
      <c r="A294" s="3"/>
      <c r="B294" s="3"/>
      <c r="C294" s="4"/>
      <c r="D294" s="5"/>
      <c r="E294" s="3"/>
      <c r="F294" s="3"/>
      <c r="G294" s="3"/>
      <c r="H294" s="5" t="str">
        <f aca="false">IF($D294="","",$D294+7)</f>
        <v/>
      </c>
      <c r="I294" s="6" t="str">
        <f aca="true">IF($D294="","",TODAY()-$D294)</f>
        <v/>
      </c>
      <c r="J294" s="7" t="str">
        <f aca="true">IF(AND($H294&lt;&gt;"",$H294&lt;=TODAY(),$E294&lt;&gt;"Offer",$E294&lt;&gt;"Rejected"),"DUE","")</f>
        <v/>
      </c>
    </row>
    <row r="295" customFormat="false" ht="15" hidden="false" customHeight="false" outlineLevel="0" collapsed="false">
      <c r="A295" s="3"/>
      <c r="B295" s="3"/>
      <c r="C295" s="4"/>
      <c r="D295" s="5"/>
      <c r="E295" s="3"/>
      <c r="F295" s="3"/>
      <c r="G295" s="3"/>
      <c r="H295" s="5" t="str">
        <f aca="false">IF($D295="","",$D295+7)</f>
        <v/>
      </c>
      <c r="I295" s="6" t="str">
        <f aca="true">IF($D295="","",TODAY()-$D295)</f>
        <v/>
      </c>
      <c r="J295" s="7" t="str">
        <f aca="true">IF(AND($H295&lt;&gt;"",$H295&lt;=TODAY(),$E295&lt;&gt;"Offer",$E295&lt;&gt;"Rejected"),"DUE","")</f>
        <v/>
      </c>
    </row>
    <row r="296" customFormat="false" ht="15" hidden="false" customHeight="false" outlineLevel="0" collapsed="false">
      <c r="A296" s="3"/>
      <c r="B296" s="3"/>
      <c r="C296" s="4"/>
      <c r="D296" s="5"/>
      <c r="E296" s="3"/>
      <c r="F296" s="3"/>
      <c r="G296" s="3"/>
      <c r="H296" s="5" t="str">
        <f aca="false">IF($D296="","",$D296+7)</f>
        <v/>
      </c>
      <c r="I296" s="6" t="str">
        <f aca="true">IF($D296="","",TODAY()-$D296)</f>
        <v/>
      </c>
      <c r="J296" s="7" t="str">
        <f aca="true">IF(AND($H296&lt;&gt;"",$H296&lt;=TODAY(),$E296&lt;&gt;"Offer",$E296&lt;&gt;"Rejected"),"DUE","")</f>
        <v/>
      </c>
    </row>
    <row r="297" customFormat="false" ht="15" hidden="false" customHeight="false" outlineLevel="0" collapsed="false">
      <c r="A297" s="3"/>
      <c r="B297" s="3"/>
      <c r="C297" s="4"/>
      <c r="D297" s="5"/>
      <c r="E297" s="3"/>
      <c r="F297" s="3"/>
      <c r="G297" s="3"/>
      <c r="H297" s="5" t="str">
        <f aca="false">IF($D297="","",$D297+7)</f>
        <v/>
      </c>
      <c r="I297" s="6" t="str">
        <f aca="true">IF($D297="","",TODAY()-$D297)</f>
        <v/>
      </c>
      <c r="J297" s="7" t="str">
        <f aca="true">IF(AND($H297&lt;&gt;"",$H297&lt;=TODAY(),$E297&lt;&gt;"Offer",$E297&lt;&gt;"Rejected"),"DUE","")</f>
        <v/>
      </c>
    </row>
    <row r="298" customFormat="false" ht="15" hidden="false" customHeight="false" outlineLevel="0" collapsed="false">
      <c r="A298" s="3"/>
      <c r="B298" s="3"/>
      <c r="C298" s="4"/>
      <c r="D298" s="5"/>
      <c r="E298" s="3"/>
      <c r="F298" s="3"/>
      <c r="G298" s="3"/>
      <c r="H298" s="5" t="str">
        <f aca="false">IF($D298="","",$D298+7)</f>
        <v/>
      </c>
      <c r="I298" s="6" t="str">
        <f aca="true">IF($D298="","",TODAY()-$D298)</f>
        <v/>
      </c>
      <c r="J298" s="7" t="str">
        <f aca="true">IF(AND($H298&lt;&gt;"",$H298&lt;=TODAY(),$E298&lt;&gt;"Offer",$E298&lt;&gt;"Rejected"),"DUE","")</f>
        <v/>
      </c>
    </row>
    <row r="299" customFormat="false" ht="15" hidden="false" customHeight="false" outlineLevel="0" collapsed="false">
      <c r="A299" s="3"/>
      <c r="B299" s="3"/>
      <c r="C299" s="4"/>
      <c r="D299" s="5"/>
      <c r="E299" s="3"/>
      <c r="F299" s="3"/>
      <c r="G299" s="3"/>
      <c r="H299" s="5" t="str">
        <f aca="false">IF($D299="","",$D299+7)</f>
        <v/>
      </c>
      <c r="I299" s="6" t="str">
        <f aca="true">IF($D299="","",TODAY()-$D299)</f>
        <v/>
      </c>
      <c r="J299" s="7" t="str">
        <f aca="true">IF(AND($H299&lt;&gt;"",$H299&lt;=TODAY(),$E299&lt;&gt;"Offer",$E299&lt;&gt;"Rejected"),"DUE","")</f>
        <v/>
      </c>
    </row>
    <row r="300" customFormat="false" ht="15" hidden="false" customHeight="false" outlineLevel="0" collapsed="false">
      <c r="A300" s="3"/>
      <c r="B300" s="3"/>
      <c r="C300" s="4"/>
      <c r="D300" s="5"/>
      <c r="E300" s="3"/>
      <c r="F300" s="3"/>
      <c r="G300" s="3"/>
      <c r="H300" s="5" t="str">
        <f aca="false">IF($D300="","",$D300+7)</f>
        <v/>
      </c>
      <c r="I300" s="6" t="str">
        <f aca="true">IF($D300="","",TODAY()-$D300)</f>
        <v/>
      </c>
      <c r="J300" s="7" t="str">
        <f aca="true">IF(AND($H300&lt;&gt;"",$H300&lt;=TODAY(),$E300&lt;&gt;"Offer",$E300&lt;&gt;"Rejected"),"DUE","")</f>
        <v/>
      </c>
    </row>
    <row r="301" customFormat="false" ht="15" hidden="false" customHeight="false" outlineLevel="0" collapsed="false">
      <c r="A301" s="3"/>
      <c r="B301" s="3"/>
      <c r="C301" s="4"/>
      <c r="D301" s="5"/>
      <c r="E301" s="3"/>
      <c r="F301" s="3"/>
      <c r="G301" s="3"/>
      <c r="H301" s="5" t="str">
        <f aca="false">IF($D301="","",$D301+7)</f>
        <v/>
      </c>
      <c r="I301" s="6" t="str">
        <f aca="true">IF($D301="","",TODAY()-$D301)</f>
        <v/>
      </c>
      <c r="J301" s="7" t="str">
        <f aca="true">IF(AND($H301&lt;&gt;"",$H301&lt;=TODAY(),$E301&lt;&gt;"Offer",$E301&lt;&gt;"Rejected"),"DUE","")</f>
        <v/>
      </c>
    </row>
    <row r="302" customFormat="false" ht="15" hidden="false" customHeight="false" outlineLevel="0" collapsed="false">
      <c r="A302" s="3"/>
      <c r="B302" s="3"/>
      <c r="C302" s="4"/>
      <c r="D302" s="5"/>
      <c r="E302" s="3"/>
      <c r="F302" s="3"/>
      <c r="G302" s="3"/>
      <c r="H302" s="5" t="str">
        <f aca="false">IF($D302="","",$D302+7)</f>
        <v/>
      </c>
      <c r="I302" s="6" t="str">
        <f aca="true">IF($D302="","",TODAY()-$D302)</f>
        <v/>
      </c>
      <c r="J302" s="7" t="str">
        <f aca="true">IF(AND($H302&lt;&gt;"",$H302&lt;=TODAY(),$E302&lt;&gt;"Offer",$E302&lt;&gt;"Rejected"),"DUE","")</f>
        <v/>
      </c>
    </row>
    <row r="303" customFormat="false" ht="15" hidden="false" customHeight="false" outlineLevel="0" collapsed="false">
      <c r="A303" s="3"/>
      <c r="B303" s="3"/>
      <c r="C303" s="4"/>
      <c r="D303" s="5"/>
      <c r="E303" s="3"/>
      <c r="F303" s="3"/>
      <c r="G303" s="3"/>
      <c r="H303" s="5" t="str">
        <f aca="false">IF($D303="","",$D303+7)</f>
        <v/>
      </c>
      <c r="I303" s="6" t="str">
        <f aca="true">IF($D303="","",TODAY()-$D303)</f>
        <v/>
      </c>
      <c r="J303" s="7" t="str">
        <f aca="true">IF(AND($H303&lt;&gt;"",$H303&lt;=TODAY(),$E303&lt;&gt;"Offer",$E303&lt;&gt;"Rejected"),"DUE","")</f>
        <v/>
      </c>
    </row>
    <row r="304" customFormat="false" ht="15" hidden="false" customHeight="false" outlineLevel="0" collapsed="false">
      <c r="A304" s="3"/>
      <c r="B304" s="3"/>
      <c r="C304" s="4"/>
      <c r="D304" s="5"/>
      <c r="E304" s="3"/>
      <c r="F304" s="3"/>
      <c r="G304" s="3"/>
      <c r="H304" s="5" t="str">
        <f aca="false">IF($D304="","",$D304+7)</f>
        <v/>
      </c>
      <c r="I304" s="6" t="str">
        <f aca="true">IF($D304="","",TODAY()-$D304)</f>
        <v/>
      </c>
      <c r="J304" s="7" t="str">
        <f aca="true">IF(AND($H304&lt;&gt;"",$H304&lt;=TODAY(),$E304&lt;&gt;"Offer",$E304&lt;&gt;"Rejected"),"DUE","")</f>
        <v/>
      </c>
    </row>
    <row r="305" customFormat="false" ht="15" hidden="false" customHeight="false" outlineLevel="0" collapsed="false">
      <c r="A305" s="3"/>
      <c r="B305" s="3"/>
      <c r="C305" s="4"/>
      <c r="D305" s="5"/>
      <c r="E305" s="3"/>
      <c r="F305" s="3"/>
      <c r="G305" s="3"/>
      <c r="H305" s="5" t="str">
        <f aca="false">IF($D305="","",$D305+7)</f>
        <v/>
      </c>
      <c r="I305" s="6" t="str">
        <f aca="true">IF($D305="","",TODAY()-$D305)</f>
        <v/>
      </c>
      <c r="J305" s="7" t="str">
        <f aca="true">IF(AND($H305&lt;&gt;"",$H305&lt;=TODAY(),$E305&lt;&gt;"Offer",$E305&lt;&gt;"Rejected"),"DUE","")</f>
        <v/>
      </c>
    </row>
    <row r="306" customFormat="false" ht="15" hidden="false" customHeight="false" outlineLevel="0" collapsed="false">
      <c r="A306" s="3"/>
      <c r="B306" s="3"/>
      <c r="C306" s="4"/>
      <c r="D306" s="5"/>
      <c r="E306" s="3"/>
      <c r="F306" s="3"/>
      <c r="G306" s="3"/>
      <c r="H306" s="5" t="str">
        <f aca="false">IF($D306="","",$D306+7)</f>
        <v/>
      </c>
      <c r="I306" s="6" t="str">
        <f aca="true">IF($D306="","",TODAY()-$D306)</f>
        <v/>
      </c>
      <c r="J306" s="7" t="str">
        <f aca="true">IF(AND($H306&lt;&gt;"",$H306&lt;=TODAY(),$E306&lt;&gt;"Offer",$E306&lt;&gt;"Rejected"),"DUE","")</f>
        <v/>
      </c>
    </row>
    <row r="307" customFormat="false" ht="15" hidden="false" customHeight="false" outlineLevel="0" collapsed="false">
      <c r="A307" s="3"/>
      <c r="B307" s="3"/>
      <c r="C307" s="4"/>
      <c r="D307" s="5"/>
      <c r="E307" s="3"/>
      <c r="F307" s="3"/>
      <c r="G307" s="3"/>
      <c r="H307" s="5" t="str">
        <f aca="false">IF($D307="","",$D307+7)</f>
        <v/>
      </c>
      <c r="I307" s="6" t="str">
        <f aca="true">IF($D307="","",TODAY()-$D307)</f>
        <v/>
      </c>
      <c r="J307" s="7" t="str">
        <f aca="true">IF(AND($H307&lt;&gt;"",$H307&lt;=TODAY(),$E307&lt;&gt;"Offer",$E307&lt;&gt;"Rejected"),"DUE","")</f>
        <v/>
      </c>
    </row>
    <row r="308" customFormat="false" ht="15" hidden="false" customHeight="false" outlineLevel="0" collapsed="false">
      <c r="A308" s="3"/>
      <c r="B308" s="3"/>
      <c r="C308" s="4"/>
      <c r="D308" s="5"/>
      <c r="E308" s="3"/>
      <c r="F308" s="3"/>
      <c r="G308" s="3"/>
      <c r="H308" s="5" t="str">
        <f aca="false">IF($D308="","",$D308+7)</f>
        <v/>
      </c>
      <c r="I308" s="6" t="str">
        <f aca="true">IF($D308="","",TODAY()-$D308)</f>
        <v/>
      </c>
      <c r="J308" s="7" t="str">
        <f aca="true">IF(AND($H308&lt;&gt;"",$H308&lt;=TODAY(),$E308&lt;&gt;"Offer",$E308&lt;&gt;"Rejected"),"DUE","")</f>
        <v/>
      </c>
    </row>
    <row r="309" customFormat="false" ht="15" hidden="false" customHeight="false" outlineLevel="0" collapsed="false">
      <c r="A309" s="3"/>
      <c r="B309" s="3"/>
      <c r="C309" s="4"/>
      <c r="D309" s="5"/>
      <c r="E309" s="3"/>
      <c r="F309" s="3"/>
      <c r="G309" s="3"/>
      <c r="H309" s="5" t="str">
        <f aca="false">IF($D309="","",$D309+7)</f>
        <v/>
      </c>
      <c r="I309" s="6" t="str">
        <f aca="true">IF($D309="","",TODAY()-$D309)</f>
        <v/>
      </c>
      <c r="J309" s="7" t="str">
        <f aca="true">IF(AND($H309&lt;&gt;"",$H309&lt;=TODAY(),$E309&lt;&gt;"Offer",$E309&lt;&gt;"Rejected"),"DUE","")</f>
        <v/>
      </c>
    </row>
    <row r="310" customFormat="false" ht="15" hidden="false" customHeight="false" outlineLevel="0" collapsed="false">
      <c r="A310" s="3"/>
      <c r="B310" s="3"/>
      <c r="C310" s="4"/>
      <c r="D310" s="5"/>
      <c r="E310" s="3"/>
      <c r="F310" s="3"/>
      <c r="G310" s="3"/>
      <c r="H310" s="5" t="str">
        <f aca="false">IF($D310="","",$D310+7)</f>
        <v/>
      </c>
      <c r="I310" s="6" t="str">
        <f aca="true">IF($D310="","",TODAY()-$D310)</f>
        <v/>
      </c>
      <c r="J310" s="7" t="str">
        <f aca="true">IF(AND($H310&lt;&gt;"",$H310&lt;=TODAY(),$E310&lt;&gt;"Offer",$E310&lt;&gt;"Rejected"),"DUE","")</f>
        <v/>
      </c>
    </row>
    <row r="311" customFormat="false" ht="15" hidden="false" customHeight="false" outlineLevel="0" collapsed="false">
      <c r="A311" s="3"/>
      <c r="B311" s="3"/>
      <c r="C311" s="4"/>
      <c r="D311" s="5"/>
      <c r="E311" s="3"/>
      <c r="F311" s="3"/>
      <c r="G311" s="3"/>
      <c r="H311" s="5" t="str">
        <f aca="false">IF($D311="","",$D311+7)</f>
        <v/>
      </c>
      <c r="I311" s="6" t="str">
        <f aca="true">IF($D311="","",TODAY()-$D311)</f>
        <v/>
      </c>
      <c r="J311" s="7" t="str">
        <f aca="true">IF(AND($H311&lt;&gt;"",$H311&lt;=TODAY(),$E311&lt;&gt;"Offer",$E311&lt;&gt;"Rejected"),"DUE","")</f>
        <v/>
      </c>
    </row>
    <row r="312" customFormat="false" ht="15" hidden="false" customHeight="false" outlineLevel="0" collapsed="false">
      <c r="A312" s="3"/>
      <c r="B312" s="3"/>
      <c r="C312" s="4"/>
      <c r="D312" s="5"/>
      <c r="E312" s="3"/>
      <c r="F312" s="3"/>
      <c r="G312" s="3"/>
      <c r="H312" s="5" t="str">
        <f aca="false">IF($D312="","",$D312+7)</f>
        <v/>
      </c>
      <c r="I312" s="6" t="str">
        <f aca="true">IF($D312="","",TODAY()-$D312)</f>
        <v/>
      </c>
      <c r="J312" s="7" t="str">
        <f aca="true">IF(AND($H312&lt;&gt;"",$H312&lt;=TODAY(),$E312&lt;&gt;"Offer",$E312&lt;&gt;"Rejected"),"DUE","")</f>
        <v/>
      </c>
    </row>
    <row r="313" customFormat="false" ht="15" hidden="false" customHeight="false" outlineLevel="0" collapsed="false">
      <c r="A313" s="3"/>
      <c r="B313" s="3"/>
      <c r="C313" s="4"/>
      <c r="D313" s="5"/>
      <c r="E313" s="3"/>
      <c r="F313" s="3"/>
      <c r="G313" s="3"/>
      <c r="H313" s="5" t="str">
        <f aca="false">IF($D313="","",$D313+7)</f>
        <v/>
      </c>
      <c r="I313" s="6" t="str">
        <f aca="true">IF($D313="","",TODAY()-$D313)</f>
        <v/>
      </c>
      <c r="J313" s="7" t="str">
        <f aca="true">IF(AND($H313&lt;&gt;"",$H313&lt;=TODAY(),$E313&lt;&gt;"Offer",$E313&lt;&gt;"Rejected"),"DUE","")</f>
        <v/>
      </c>
    </row>
    <row r="314" customFormat="false" ht="15" hidden="false" customHeight="false" outlineLevel="0" collapsed="false">
      <c r="A314" s="3"/>
      <c r="B314" s="3"/>
      <c r="C314" s="4"/>
      <c r="D314" s="5"/>
      <c r="E314" s="3"/>
      <c r="F314" s="3"/>
      <c r="G314" s="3"/>
      <c r="H314" s="5" t="str">
        <f aca="false">IF($D314="","",$D314+7)</f>
        <v/>
      </c>
      <c r="I314" s="6" t="str">
        <f aca="true">IF($D314="","",TODAY()-$D314)</f>
        <v/>
      </c>
      <c r="J314" s="7" t="str">
        <f aca="true">IF(AND($H314&lt;&gt;"",$H314&lt;=TODAY(),$E314&lt;&gt;"Offer",$E314&lt;&gt;"Rejected"),"DUE","")</f>
        <v/>
      </c>
    </row>
    <row r="315" customFormat="false" ht="15" hidden="false" customHeight="false" outlineLevel="0" collapsed="false">
      <c r="A315" s="3"/>
      <c r="B315" s="3"/>
      <c r="C315" s="4"/>
      <c r="D315" s="5"/>
      <c r="E315" s="3"/>
      <c r="F315" s="3"/>
      <c r="G315" s="3"/>
      <c r="H315" s="5" t="str">
        <f aca="false">IF($D315="","",$D315+7)</f>
        <v/>
      </c>
      <c r="I315" s="6" t="str">
        <f aca="true">IF($D315="","",TODAY()-$D315)</f>
        <v/>
      </c>
      <c r="J315" s="7" t="str">
        <f aca="true">IF(AND($H315&lt;&gt;"",$H315&lt;=TODAY(),$E315&lt;&gt;"Offer",$E315&lt;&gt;"Rejected"),"DUE","")</f>
        <v/>
      </c>
    </row>
    <row r="316" customFormat="false" ht="15" hidden="false" customHeight="false" outlineLevel="0" collapsed="false">
      <c r="A316" s="3"/>
      <c r="B316" s="3"/>
      <c r="C316" s="4"/>
      <c r="D316" s="5"/>
      <c r="E316" s="3"/>
      <c r="F316" s="3"/>
      <c r="G316" s="3"/>
      <c r="H316" s="5" t="str">
        <f aca="false">IF($D316="","",$D316+7)</f>
        <v/>
      </c>
      <c r="I316" s="6" t="str">
        <f aca="true">IF($D316="","",TODAY()-$D316)</f>
        <v/>
      </c>
      <c r="J316" s="7" t="str">
        <f aca="true">IF(AND($H316&lt;&gt;"",$H316&lt;=TODAY(),$E316&lt;&gt;"Offer",$E316&lt;&gt;"Rejected"),"DUE","")</f>
        <v/>
      </c>
    </row>
    <row r="317" customFormat="false" ht="15" hidden="false" customHeight="false" outlineLevel="0" collapsed="false">
      <c r="A317" s="3"/>
      <c r="B317" s="3"/>
      <c r="C317" s="4"/>
      <c r="D317" s="5"/>
      <c r="E317" s="3"/>
      <c r="F317" s="3"/>
      <c r="G317" s="3"/>
      <c r="H317" s="5" t="str">
        <f aca="false">IF($D317="","",$D317+7)</f>
        <v/>
      </c>
      <c r="I317" s="6" t="str">
        <f aca="true">IF($D317="","",TODAY()-$D317)</f>
        <v/>
      </c>
      <c r="J317" s="7" t="str">
        <f aca="true">IF(AND($H317&lt;&gt;"",$H317&lt;=TODAY(),$E317&lt;&gt;"Offer",$E317&lt;&gt;"Rejected"),"DUE","")</f>
        <v/>
      </c>
    </row>
    <row r="318" customFormat="false" ht="15" hidden="false" customHeight="false" outlineLevel="0" collapsed="false">
      <c r="A318" s="3"/>
      <c r="B318" s="3"/>
      <c r="C318" s="4"/>
      <c r="D318" s="5"/>
      <c r="E318" s="3"/>
      <c r="F318" s="3"/>
      <c r="G318" s="3"/>
      <c r="H318" s="5" t="str">
        <f aca="false">IF($D318="","",$D318+7)</f>
        <v/>
      </c>
      <c r="I318" s="6" t="str">
        <f aca="true">IF($D318="","",TODAY()-$D318)</f>
        <v/>
      </c>
      <c r="J318" s="7" t="str">
        <f aca="true">IF(AND($H318&lt;&gt;"",$H318&lt;=TODAY(),$E318&lt;&gt;"Offer",$E318&lt;&gt;"Rejected"),"DUE","")</f>
        <v/>
      </c>
    </row>
    <row r="319" customFormat="false" ht="15" hidden="false" customHeight="false" outlineLevel="0" collapsed="false">
      <c r="A319" s="3"/>
      <c r="B319" s="3"/>
      <c r="C319" s="4"/>
      <c r="D319" s="5"/>
      <c r="E319" s="3"/>
      <c r="F319" s="3"/>
      <c r="G319" s="3"/>
      <c r="H319" s="5" t="str">
        <f aca="false">IF($D319="","",$D319+7)</f>
        <v/>
      </c>
      <c r="I319" s="6" t="str">
        <f aca="true">IF($D319="","",TODAY()-$D319)</f>
        <v/>
      </c>
      <c r="J319" s="7" t="str">
        <f aca="true">IF(AND($H319&lt;&gt;"",$H319&lt;=TODAY(),$E319&lt;&gt;"Offer",$E319&lt;&gt;"Rejected"),"DUE","")</f>
        <v/>
      </c>
    </row>
    <row r="320" customFormat="false" ht="15" hidden="false" customHeight="false" outlineLevel="0" collapsed="false">
      <c r="A320" s="3"/>
      <c r="B320" s="3"/>
      <c r="C320" s="4"/>
      <c r="D320" s="5"/>
      <c r="E320" s="3"/>
      <c r="F320" s="3"/>
      <c r="G320" s="3"/>
      <c r="H320" s="5" t="str">
        <f aca="false">IF($D320="","",$D320+7)</f>
        <v/>
      </c>
      <c r="I320" s="6" t="str">
        <f aca="true">IF($D320="","",TODAY()-$D320)</f>
        <v/>
      </c>
      <c r="J320" s="7" t="str">
        <f aca="true">IF(AND($H320&lt;&gt;"",$H320&lt;=TODAY(),$E320&lt;&gt;"Offer",$E320&lt;&gt;"Rejected"),"DUE","")</f>
        <v/>
      </c>
    </row>
    <row r="321" customFormat="false" ht="15" hidden="false" customHeight="false" outlineLevel="0" collapsed="false">
      <c r="A321" s="3"/>
      <c r="B321" s="3"/>
      <c r="C321" s="4"/>
      <c r="D321" s="5"/>
      <c r="E321" s="3"/>
      <c r="F321" s="3"/>
      <c r="G321" s="3"/>
      <c r="H321" s="5" t="str">
        <f aca="false">IF($D321="","",$D321+7)</f>
        <v/>
      </c>
      <c r="I321" s="6" t="str">
        <f aca="true">IF($D321="","",TODAY()-$D321)</f>
        <v/>
      </c>
      <c r="J321" s="7" t="str">
        <f aca="true">IF(AND($H321&lt;&gt;"",$H321&lt;=TODAY(),$E321&lt;&gt;"Offer",$E321&lt;&gt;"Rejected"),"DUE","")</f>
        <v/>
      </c>
    </row>
    <row r="322" customFormat="false" ht="15" hidden="false" customHeight="false" outlineLevel="0" collapsed="false">
      <c r="A322" s="3"/>
      <c r="B322" s="3"/>
      <c r="C322" s="4"/>
      <c r="D322" s="5"/>
      <c r="E322" s="3"/>
      <c r="F322" s="3"/>
      <c r="G322" s="3"/>
      <c r="H322" s="5" t="str">
        <f aca="false">IF($D322="","",$D322+7)</f>
        <v/>
      </c>
      <c r="I322" s="6" t="str">
        <f aca="true">IF($D322="","",TODAY()-$D322)</f>
        <v/>
      </c>
      <c r="J322" s="7" t="str">
        <f aca="true">IF(AND($H322&lt;&gt;"",$H322&lt;=TODAY(),$E322&lt;&gt;"Offer",$E322&lt;&gt;"Rejected"),"DUE","")</f>
        <v/>
      </c>
    </row>
    <row r="323" customFormat="false" ht="15" hidden="false" customHeight="false" outlineLevel="0" collapsed="false">
      <c r="A323" s="3"/>
      <c r="B323" s="3"/>
      <c r="C323" s="4"/>
      <c r="D323" s="5"/>
      <c r="E323" s="3"/>
      <c r="F323" s="3"/>
      <c r="G323" s="3"/>
      <c r="H323" s="5" t="str">
        <f aca="false">IF($D323="","",$D323+7)</f>
        <v/>
      </c>
      <c r="I323" s="6" t="str">
        <f aca="true">IF($D323="","",TODAY()-$D323)</f>
        <v/>
      </c>
      <c r="J323" s="7" t="str">
        <f aca="true">IF(AND($H323&lt;&gt;"",$H323&lt;=TODAY(),$E323&lt;&gt;"Offer",$E323&lt;&gt;"Rejected"),"DUE","")</f>
        <v/>
      </c>
    </row>
    <row r="324" customFormat="false" ht="15" hidden="false" customHeight="false" outlineLevel="0" collapsed="false">
      <c r="A324" s="3"/>
      <c r="B324" s="3"/>
      <c r="C324" s="4"/>
      <c r="D324" s="5"/>
      <c r="E324" s="3"/>
      <c r="F324" s="3"/>
      <c r="G324" s="3"/>
      <c r="H324" s="5" t="str">
        <f aca="false">IF($D324="","",$D324+7)</f>
        <v/>
      </c>
      <c r="I324" s="6" t="str">
        <f aca="true">IF($D324="","",TODAY()-$D324)</f>
        <v/>
      </c>
      <c r="J324" s="7" t="str">
        <f aca="true">IF(AND($H324&lt;&gt;"",$H324&lt;=TODAY(),$E324&lt;&gt;"Offer",$E324&lt;&gt;"Rejected"),"DUE","")</f>
        <v/>
      </c>
    </row>
    <row r="325" customFormat="false" ht="15" hidden="false" customHeight="false" outlineLevel="0" collapsed="false">
      <c r="A325" s="3"/>
      <c r="B325" s="3"/>
      <c r="C325" s="4"/>
      <c r="D325" s="5"/>
      <c r="E325" s="3"/>
      <c r="F325" s="3"/>
      <c r="G325" s="3"/>
      <c r="H325" s="5" t="str">
        <f aca="false">IF($D325="","",$D325+7)</f>
        <v/>
      </c>
      <c r="I325" s="6" t="str">
        <f aca="true">IF($D325="","",TODAY()-$D325)</f>
        <v/>
      </c>
      <c r="J325" s="7" t="str">
        <f aca="true">IF(AND($H325&lt;&gt;"",$H325&lt;=TODAY(),$E325&lt;&gt;"Offer",$E325&lt;&gt;"Rejected"),"DUE","")</f>
        <v/>
      </c>
    </row>
    <row r="326" customFormat="false" ht="15" hidden="false" customHeight="false" outlineLevel="0" collapsed="false">
      <c r="A326" s="3"/>
      <c r="B326" s="3"/>
      <c r="C326" s="4"/>
      <c r="D326" s="5"/>
      <c r="E326" s="3"/>
      <c r="F326" s="3"/>
      <c r="G326" s="3"/>
      <c r="H326" s="5" t="str">
        <f aca="false">IF($D326="","",$D326+7)</f>
        <v/>
      </c>
      <c r="I326" s="6" t="str">
        <f aca="true">IF($D326="","",TODAY()-$D326)</f>
        <v/>
      </c>
      <c r="J326" s="7" t="str">
        <f aca="true">IF(AND($H326&lt;&gt;"",$H326&lt;=TODAY(),$E326&lt;&gt;"Offer",$E326&lt;&gt;"Rejected"),"DUE","")</f>
        <v/>
      </c>
    </row>
    <row r="327" customFormat="false" ht="15" hidden="false" customHeight="false" outlineLevel="0" collapsed="false">
      <c r="A327" s="3"/>
      <c r="B327" s="3"/>
      <c r="C327" s="4"/>
      <c r="D327" s="5"/>
      <c r="E327" s="3"/>
      <c r="F327" s="3"/>
      <c r="G327" s="3"/>
      <c r="H327" s="5" t="str">
        <f aca="false">IF($D327="","",$D327+7)</f>
        <v/>
      </c>
      <c r="I327" s="6" t="str">
        <f aca="true">IF($D327="","",TODAY()-$D327)</f>
        <v/>
      </c>
      <c r="J327" s="7" t="str">
        <f aca="true">IF(AND($H327&lt;&gt;"",$H327&lt;=TODAY(),$E327&lt;&gt;"Offer",$E327&lt;&gt;"Rejected"),"DUE","")</f>
        <v/>
      </c>
    </row>
    <row r="328" customFormat="false" ht="15" hidden="false" customHeight="false" outlineLevel="0" collapsed="false">
      <c r="A328" s="3"/>
      <c r="B328" s="3"/>
      <c r="C328" s="4"/>
      <c r="D328" s="5"/>
      <c r="E328" s="3"/>
      <c r="F328" s="3"/>
      <c r="G328" s="3"/>
      <c r="H328" s="5" t="str">
        <f aca="false">IF($D328="","",$D328+7)</f>
        <v/>
      </c>
      <c r="I328" s="6" t="str">
        <f aca="true">IF($D328="","",TODAY()-$D328)</f>
        <v/>
      </c>
      <c r="J328" s="7" t="str">
        <f aca="true">IF(AND($H328&lt;&gt;"",$H328&lt;=TODAY(),$E328&lt;&gt;"Offer",$E328&lt;&gt;"Rejected"),"DUE","")</f>
        <v/>
      </c>
    </row>
    <row r="329" customFormat="false" ht="15" hidden="false" customHeight="false" outlineLevel="0" collapsed="false">
      <c r="A329" s="3"/>
      <c r="B329" s="3"/>
      <c r="C329" s="4"/>
      <c r="D329" s="5"/>
      <c r="E329" s="3"/>
      <c r="F329" s="3"/>
      <c r="G329" s="3"/>
      <c r="H329" s="5" t="str">
        <f aca="false">IF($D329="","",$D329+7)</f>
        <v/>
      </c>
      <c r="I329" s="6" t="str">
        <f aca="true">IF($D329="","",TODAY()-$D329)</f>
        <v/>
      </c>
      <c r="J329" s="7" t="str">
        <f aca="true">IF(AND($H329&lt;&gt;"",$H329&lt;=TODAY(),$E329&lt;&gt;"Offer",$E329&lt;&gt;"Rejected"),"DUE","")</f>
        <v/>
      </c>
    </row>
    <row r="330" customFormat="false" ht="15" hidden="false" customHeight="false" outlineLevel="0" collapsed="false">
      <c r="A330" s="3"/>
      <c r="B330" s="3"/>
      <c r="C330" s="4"/>
      <c r="D330" s="5"/>
      <c r="E330" s="3"/>
      <c r="F330" s="3"/>
      <c r="G330" s="3"/>
      <c r="H330" s="5" t="str">
        <f aca="false">IF($D330="","",$D330+7)</f>
        <v/>
      </c>
      <c r="I330" s="6" t="str">
        <f aca="true">IF($D330="","",TODAY()-$D330)</f>
        <v/>
      </c>
      <c r="J330" s="7" t="str">
        <f aca="true">IF(AND($H330&lt;&gt;"",$H330&lt;=TODAY(),$E330&lt;&gt;"Offer",$E330&lt;&gt;"Rejected"),"DUE","")</f>
        <v/>
      </c>
    </row>
    <row r="331" customFormat="false" ht="15" hidden="false" customHeight="false" outlineLevel="0" collapsed="false">
      <c r="A331" s="3"/>
      <c r="B331" s="3"/>
      <c r="C331" s="4"/>
      <c r="D331" s="5"/>
      <c r="E331" s="3"/>
      <c r="F331" s="3"/>
      <c r="G331" s="3"/>
      <c r="H331" s="5" t="str">
        <f aca="false">IF($D331="","",$D331+7)</f>
        <v/>
      </c>
      <c r="I331" s="6" t="str">
        <f aca="true">IF($D331="","",TODAY()-$D331)</f>
        <v/>
      </c>
      <c r="J331" s="7" t="str">
        <f aca="true">IF(AND($H331&lt;&gt;"",$H331&lt;=TODAY(),$E331&lt;&gt;"Offer",$E331&lt;&gt;"Rejected"),"DUE","")</f>
        <v/>
      </c>
    </row>
    <row r="332" customFormat="false" ht="15" hidden="false" customHeight="false" outlineLevel="0" collapsed="false">
      <c r="A332" s="3"/>
      <c r="B332" s="3"/>
      <c r="C332" s="4"/>
      <c r="D332" s="5"/>
      <c r="E332" s="3"/>
      <c r="F332" s="3"/>
      <c r="G332" s="3"/>
      <c r="H332" s="5" t="str">
        <f aca="false">IF($D332="","",$D332+7)</f>
        <v/>
      </c>
      <c r="I332" s="6" t="str">
        <f aca="true">IF($D332="","",TODAY()-$D332)</f>
        <v/>
      </c>
      <c r="J332" s="7" t="str">
        <f aca="true">IF(AND($H332&lt;&gt;"",$H332&lt;=TODAY(),$E332&lt;&gt;"Offer",$E332&lt;&gt;"Rejected"),"DUE","")</f>
        <v/>
      </c>
    </row>
    <row r="333" customFormat="false" ht="15" hidden="false" customHeight="false" outlineLevel="0" collapsed="false">
      <c r="A333" s="3"/>
      <c r="B333" s="3"/>
      <c r="C333" s="4"/>
      <c r="D333" s="5"/>
      <c r="E333" s="3"/>
      <c r="F333" s="3"/>
      <c r="G333" s="3"/>
      <c r="H333" s="5" t="str">
        <f aca="false">IF($D333="","",$D333+7)</f>
        <v/>
      </c>
      <c r="I333" s="6" t="str">
        <f aca="true">IF($D333="","",TODAY()-$D333)</f>
        <v/>
      </c>
      <c r="J333" s="7" t="str">
        <f aca="true">IF(AND($H333&lt;&gt;"",$H333&lt;=TODAY(),$E333&lt;&gt;"Offer",$E333&lt;&gt;"Rejected"),"DUE","")</f>
        <v/>
      </c>
    </row>
    <row r="334" customFormat="false" ht="15" hidden="false" customHeight="false" outlineLevel="0" collapsed="false">
      <c r="A334" s="3"/>
      <c r="B334" s="3"/>
      <c r="C334" s="4"/>
      <c r="D334" s="5"/>
      <c r="E334" s="3"/>
      <c r="F334" s="3"/>
      <c r="G334" s="3"/>
      <c r="H334" s="5" t="str">
        <f aca="false">IF($D334="","",$D334+7)</f>
        <v/>
      </c>
      <c r="I334" s="6" t="str">
        <f aca="true">IF($D334="","",TODAY()-$D334)</f>
        <v/>
      </c>
      <c r="J334" s="7" t="str">
        <f aca="true">IF(AND($H334&lt;&gt;"",$H334&lt;=TODAY(),$E334&lt;&gt;"Offer",$E334&lt;&gt;"Rejected"),"DUE","")</f>
        <v/>
      </c>
    </row>
    <row r="335" customFormat="false" ht="15" hidden="false" customHeight="false" outlineLevel="0" collapsed="false">
      <c r="A335" s="3"/>
      <c r="B335" s="3"/>
      <c r="C335" s="4"/>
      <c r="D335" s="5"/>
      <c r="E335" s="3"/>
      <c r="F335" s="3"/>
      <c r="G335" s="3"/>
      <c r="H335" s="5" t="str">
        <f aca="false">IF($D335="","",$D335+7)</f>
        <v/>
      </c>
      <c r="I335" s="6" t="str">
        <f aca="true">IF($D335="","",TODAY()-$D335)</f>
        <v/>
      </c>
      <c r="J335" s="7" t="str">
        <f aca="true">IF(AND($H335&lt;&gt;"",$H335&lt;=TODAY(),$E335&lt;&gt;"Offer",$E335&lt;&gt;"Rejected"),"DUE","")</f>
        <v/>
      </c>
    </row>
    <row r="336" customFormat="false" ht="15" hidden="false" customHeight="false" outlineLevel="0" collapsed="false">
      <c r="A336" s="3"/>
      <c r="B336" s="3"/>
      <c r="C336" s="4"/>
      <c r="D336" s="5"/>
      <c r="E336" s="3"/>
      <c r="F336" s="3"/>
      <c r="G336" s="3"/>
      <c r="H336" s="5" t="str">
        <f aca="false">IF($D336="","",$D336+7)</f>
        <v/>
      </c>
      <c r="I336" s="6" t="str">
        <f aca="true">IF($D336="","",TODAY()-$D336)</f>
        <v/>
      </c>
      <c r="J336" s="7" t="str">
        <f aca="true">IF(AND($H336&lt;&gt;"",$H336&lt;=TODAY(),$E336&lt;&gt;"Offer",$E336&lt;&gt;"Rejected"),"DUE","")</f>
        <v/>
      </c>
    </row>
    <row r="337" customFormat="false" ht="15" hidden="false" customHeight="false" outlineLevel="0" collapsed="false">
      <c r="A337" s="3"/>
      <c r="B337" s="3"/>
      <c r="C337" s="4"/>
      <c r="D337" s="5"/>
      <c r="E337" s="3"/>
      <c r="F337" s="3"/>
      <c r="G337" s="3"/>
      <c r="H337" s="5" t="str">
        <f aca="false">IF($D337="","",$D337+7)</f>
        <v/>
      </c>
      <c r="I337" s="6" t="str">
        <f aca="true">IF($D337="","",TODAY()-$D337)</f>
        <v/>
      </c>
      <c r="J337" s="7" t="str">
        <f aca="true">IF(AND($H337&lt;&gt;"",$H337&lt;=TODAY(),$E337&lt;&gt;"Offer",$E337&lt;&gt;"Rejected"),"DUE","")</f>
        <v/>
      </c>
    </row>
    <row r="338" customFormat="false" ht="15" hidden="false" customHeight="false" outlineLevel="0" collapsed="false">
      <c r="A338" s="3"/>
      <c r="B338" s="3"/>
      <c r="C338" s="4"/>
      <c r="D338" s="5"/>
      <c r="E338" s="3"/>
      <c r="F338" s="3"/>
      <c r="G338" s="3"/>
      <c r="H338" s="5" t="str">
        <f aca="false">IF($D338="","",$D338+7)</f>
        <v/>
      </c>
      <c r="I338" s="6" t="str">
        <f aca="true">IF($D338="","",TODAY()-$D338)</f>
        <v/>
      </c>
      <c r="J338" s="7" t="str">
        <f aca="true">IF(AND($H338&lt;&gt;"",$H338&lt;=TODAY(),$E338&lt;&gt;"Offer",$E338&lt;&gt;"Rejected"),"DUE","")</f>
        <v/>
      </c>
    </row>
    <row r="339" customFormat="false" ht="15" hidden="false" customHeight="false" outlineLevel="0" collapsed="false">
      <c r="A339" s="3"/>
      <c r="B339" s="3"/>
      <c r="C339" s="4"/>
      <c r="D339" s="5"/>
      <c r="E339" s="3"/>
      <c r="F339" s="3"/>
      <c r="G339" s="3"/>
      <c r="H339" s="5" t="str">
        <f aca="false">IF($D339="","",$D339+7)</f>
        <v/>
      </c>
      <c r="I339" s="6" t="str">
        <f aca="true">IF($D339="","",TODAY()-$D339)</f>
        <v/>
      </c>
      <c r="J339" s="7" t="str">
        <f aca="true">IF(AND($H339&lt;&gt;"",$H339&lt;=TODAY(),$E339&lt;&gt;"Offer",$E339&lt;&gt;"Rejected"),"DUE","")</f>
        <v/>
      </c>
    </row>
    <row r="340" customFormat="false" ht="15" hidden="false" customHeight="false" outlineLevel="0" collapsed="false">
      <c r="A340" s="3"/>
      <c r="B340" s="3"/>
      <c r="C340" s="4"/>
      <c r="D340" s="5"/>
      <c r="E340" s="3"/>
      <c r="F340" s="3"/>
      <c r="G340" s="3"/>
      <c r="H340" s="5" t="str">
        <f aca="false">IF($D340="","",$D340+7)</f>
        <v/>
      </c>
      <c r="I340" s="6" t="str">
        <f aca="true">IF($D340="","",TODAY()-$D340)</f>
        <v/>
      </c>
      <c r="J340" s="7" t="str">
        <f aca="true">IF(AND($H340&lt;&gt;"",$H340&lt;=TODAY(),$E340&lt;&gt;"Offer",$E340&lt;&gt;"Rejected"),"DUE","")</f>
        <v/>
      </c>
    </row>
    <row r="341" customFormat="false" ht="15" hidden="false" customHeight="false" outlineLevel="0" collapsed="false">
      <c r="A341" s="3"/>
      <c r="B341" s="3"/>
      <c r="C341" s="4"/>
      <c r="D341" s="5"/>
      <c r="E341" s="3"/>
      <c r="F341" s="3"/>
      <c r="G341" s="3"/>
      <c r="H341" s="5" t="str">
        <f aca="false">IF($D341="","",$D341+7)</f>
        <v/>
      </c>
      <c r="I341" s="6" t="str">
        <f aca="true">IF($D341="","",TODAY()-$D341)</f>
        <v/>
      </c>
      <c r="J341" s="7" t="str">
        <f aca="true">IF(AND($H341&lt;&gt;"",$H341&lt;=TODAY(),$E341&lt;&gt;"Offer",$E341&lt;&gt;"Rejected"),"DUE","")</f>
        <v/>
      </c>
    </row>
    <row r="342" customFormat="false" ht="15" hidden="false" customHeight="false" outlineLevel="0" collapsed="false">
      <c r="A342" s="3"/>
      <c r="B342" s="3"/>
      <c r="C342" s="4"/>
      <c r="D342" s="5"/>
      <c r="E342" s="3"/>
      <c r="F342" s="3"/>
      <c r="G342" s="3"/>
      <c r="H342" s="5" t="str">
        <f aca="false">IF($D342="","",$D342+7)</f>
        <v/>
      </c>
      <c r="I342" s="6" t="str">
        <f aca="true">IF($D342="","",TODAY()-$D342)</f>
        <v/>
      </c>
      <c r="J342" s="7" t="str">
        <f aca="true">IF(AND($H342&lt;&gt;"",$H342&lt;=TODAY(),$E342&lt;&gt;"Offer",$E342&lt;&gt;"Rejected"),"DUE","")</f>
        <v/>
      </c>
    </row>
    <row r="343" customFormat="false" ht="15" hidden="false" customHeight="false" outlineLevel="0" collapsed="false">
      <c r="A343" s="3"/>
      <c r="B343" s="3"/>
      <c r="C343" s="4"/>
      <c r="D343" s="5"/>
      <c r="E343" s="3"/>
      <c r="F343" s="3"/>
      <c r="G343" s="3"/>
      <c r="H343" s="5" t="str">
        <f aca="false">IF($D343="","",$D343+7)</f>
        <v/>
      </c>
      <c r="I343" s="6" t="str">
        <f aca="true">IF($D343="","",TODAY()-$D343)</f>
        <v/>
      </c>
      <c r="J343" s="7" t="str">
        <f aca="true">IF(AND($H343&lt;&gt;"",$H343&lt;=TODAY(),$E343&lt;&gt;"Offer",$E343&lt;&gt;"Rejected"),"DUE","")</f>
        <v/>
      </c>
    </row>
    <row r="344" customFormat="false" ht="15" hidden="false" customHeight="false" outlineLevel="0" collapsed="false">
      <c r="A344" s="3"/>
      <c r="B344" s="3"/>
      <c r="C344" s="4"/>
      <c r="D344" s="5"/>
      <c r="E344" s="3"/>
      <c r="F344" s="3"/>
      <c r="G344" s="3"/>
      <c r="H344" s="5" t="str">
        <f aca="false">IF($D344="","",$D344+7)</f>
        <v/>
      </c>
      <c r="I344" s="6" t="str">
        <f aca="true">IF($D344="","",TODAY()-$D344)</f>
        <v/>
      </c>
      <c r="J344" s="7" t="str">
        <f aca="true">IF(AND($H344&lt;&gt;"",$H344&lt;=TODAY(),$E344&lt;&gt;"Offer",$E344&lt;&gt;"Rejected"),"DUE","")</f>
        <v/>
      </c>
    </row>
    <row r="345" customFormat="false" ht="15" hidden="false" customHeight="false" outlineLevel="0" collapsed="false">
      <c r="A345" s="3"/>
      <c r="B345" s="3"/>
      <c r="C345" s="4"/>
      <c r="D345" s="5"/>
      <c r="E345" s="3"/>
      <c r="F345" s="3"/>
      <c r="G345" s="3"/>
      <c r="H345" s="5" t="str">
        <f aca="false">IF($D345="","",$D345+7)</f>
        <v/>
      </c>
      <c r="I345" s="6" t="str">
        <f aca="true">IF($D345="","",TODAY()-$D345)</f>
        <v/>
      </c>
      <c r="J345" s="7" t="str">
        <f aca="true">IF(AND($H345&lt;&gt;"",$H345&lt;=TODAY(),$E345&lt;&gt;"Offer",$E345&lt;&gt;"Rejected"),"DUE","")</f>
        <v/>
      </c>
    </row>
    <row r="346" customFormat="false" ht="15" hidden="false" customHeight="false" outlineLevel="0" collapsed="false">
      <c r="A346" s="3"/>
      <c r="B346" s="3"/>
      <c r="C346" s="4"/>
      <c r="D346" s="5"/>
      <c r="E346" s="3"/>
      <c r="F346" s="3"/>
      <c r="G346" s="3"/>
      <c r="H346" s="5" t="str">
        <f aca="false">IF($D346="","",$D346+7)</f>
        <v/>
      </c>
      <c r="I346" s="6" t="str">
        <f aca="true">IF($D346="","",TODAY()-$D346)</f>
        <v/>
      </c>
      <c r="J346" s="7" t="str">
        <f aca="true">IF(AND($H346&lt;&gt;"",$H346&lt;=TODAY(),$E346&lt;&gt;"Offer",$E346&lt;&gt;"Rejected"),"DUE","")</f>
        <v/>
      </c>
    </row>
    <row r="347" customFormat="false" ht="15" hidden="false" customHeight="false" outlineLevel="0" collapsed="false">
      <c r="A347" s="3"/>
      <c r="B347" s="3"/>
      <c r="C347" s="4"/>
      <c r="D347" s="5"/>
      <c r="E347" s="3"/>
      <c r="F347" s="3"/>
      <c r="G347" s="3"/>
      <c r="H347" s="5" t="str">
        <f aca="false">IF($D347="","",$D347+7)</f>
        <v/>
      </c>
      <c r="I347" s="6" t="str">
        <f aca="true">IF($D347="","",TODAY()-$D347)</f>
        <v/>
      </c>
      <c r="J347" s="7" t="str">
        <f aca="true">IF(AND($H347&lt;&gt;"",$H347&lt;=TODAY(),$E347&lt;&gt;"Offer",$E347&lt;&gt;"Rejected"),"DUE","")</f>
        <v/>
      </c>
    </row>
    <row r="348" customFormat="false" ht="15" hidden="false" customHeight="false" outlineLevel="0" collapsed="false">
      <c r="A348" s="3"/>
      <c r="B348" s="3"/>
      <c r="C348" s="4"/>
      <c r="D348" s="5"/>
      <c r="E348" s="3"/>
      <c r="F348" s="3"/>
      <c r="G348" s="3"/>
      <c r="H348" s="5" t="str">
        <f aca="false">IF($D348="","",$D348+7)</f>
        <v/>
      </c>
      <c r="I348" s="6" t="str">
        <f aca="true">IF($D348="","",TODAY()-$D348)</f>
        <v/>
      </c>
      <c r="J348" s="7" t="str">
        <f aca="true">IF(AND($H348&lt;&gt;"",$H348&lt;=TODAY(),$E348&lt;&gt;"Offer",$E348&lt;&gt;"Rejected"),"DUE","")</f>
        <v/>
      </c>
    </row>
    <row r="349" customFormat="false" ht="15" hidden="false" customHeight="false" outlineLevel="0" collapsed="false">
      <c r="A349" s="3"/>
      <c r="B349" s="3"/>
      <c r="C349" s="4"/>
      <c r="D349" s="5"/>
      <c r="E349" s="3"/>
      <c r="F349" s="3"/>
      <c r="G349" s="3"/>
      <c r="H349" s="5" t="str">
        <f aca="false">IF($D349="","",$D349+7)</f>
        <v/>
      </c>
      <c r="I349" s="6" t="str">
        <f aca="true">IF($D349="","",TODAY()-$D349)</f>
        <v/>
      </c>
      <c r="J349" s="7" t="str">
        <f aca="true">IF(AND($H349&lt;&gt;"",$H349&lt;=TODAY(),$E349&lt;&gt;"Offer",$E349&lt;&gt;"Rejected"),"DUE","")</f>
        <v/>
      </c>
    </row>
    <row r="350" customFormat="false" ht="15" hidden="false" customHeight="false" outlineLevel="0" collapsed="false">
      <c r="A350" s="3"/>
      <c r="B350" s="3"/>
      <c r="C350" s="4"/>
      <c r="D350" s="5"/>
      <c r="E350" s="3"/>
      <c r="F350" s="3"/>
      <c r="G350" s="3"/>
      <c r="H350" s="5" t="str">
        <f aca="false">IF($D350="","",$D350+7)</f>
        <v/>
      </c>
      <c r="I350" s="6" t="str">
        <f aca="true">IF($D350="","",TODAY()-$D350)</f>
        <v/>
      </c>
      <c r="J350" s="7" t="str">
        <f aca="true">IF(AND($H350&lt;&gt;"",$H350&lt;=TODAY(),$E350&lt;&gt;"Offer",$E350&lt;&gt;"Rejected"),"DUE","")</f>
        <v/>
      </c>
    </row>
    <row r="351" customFormat="false" ht="15" hidden="false" customHeight="false" outlineLevel="0" collapsed="false">
      <c r="A351" s="3"/>
      <c r="B351" s="3"/>
      <c r="C351" s="4"/>
      <c r="D351" s="5"/>
      <c r="E351" s="3"/>
      <c r="F351" s="3"/>
      <c r="G351" s="3"/>
      <c r="H351" s="5" t="str">
        <f aca="false">IF($D351="","",$D351+7)</f>
        <v/>
      </c>
      <c r="I351" s="6" t="str">
        <f aca="true">IF($D351="","",TODAY()-$D351)</f>
        <v/>
      </c>
      <c r="J351" s="7" t="str">
        <f aca="true">IF(AND($H351&lt;&gt;"",$H351&lt;=TODAY(),$E351&lt;&gt;"Offer",$E351&lt;&gt;"Rejected"),"DUE","")</f>
        <v/>
      </c>
    </row>
    <row r="352" customFormat="false" ht="15" hidden="false" customHeight="false" outlineLevel="0" collapsed="false">
      <c r="A352" s="3"/>
      <c r="B352" s="3"/>
      <c r="C352" s="4"/>
      <c r="D352" s="5"/>
      <c r="E352" s="3"/>
      <c r="F352" s="3"/>
      <c r="G352" s="3"/>
      <c r="H352" s="5" t="str">
        <f aca="false">IF($D352="","",$D352+7)</f>
        <v/>
      </c>
      <c r="I352" s="6" t="str">
        <f aca="true">IF($D352="","",TODAY()-$D352)</f>
        <v/>
      </c>
      <c r="J352" s="7" t="str">
        <f aca="true">IF(AND($H352&lt;&gt;"",$H352&lt;=TODAY(),$E352&lt;&gt;"Offer",$E352&lt;&gt;"Rejected"),"DUE","")</f>
        <v/>
      </c>
    </row>
    <row r="353" customFormat="false" ht="15" hidden="false" customHeight="false" outlineLevel="0" collapsed="false">
      <c r="A353" s="3"/>
      <c r="B353" s="3"/>
      <c r="C353" s="4"/>
      <c r="D353" s="5"/>
      <c r="E353" s="3"/>
      <c r="F353" s="3"/>
      <c r="G353" s="3"/>
      <c r="H353" s="5" t="str">
        <f aca="false">IF($D353="","",$D353+7)</f>
        <v/>
      </c>
      <c r="I353" s="6" t="str">
        <f aca="true">IF($D353="","",TODAY()-$D353)</f>
        <v/>
      </c>
      <c r="J353" s="7" t="str">
        <f aca="true">IF(AND($H353&lt;&gt;"",$H353&lt;=TODAY(),$E353&lt;&gt;"Offer",$E353&lt;&gt;"Rejected"),"DUE","")</f>
        <v/>
      </c>
    </row>
    <row r="354" customFormat="false" ht="15" hidden="false" customHeight="false" outlineLevel="0" collapsed="false">
      <c r="A354" s="3"/>
      <c r="B354" s="3"/>
      <c r="C354" s="4"/>
      <c r="D354" s="5"/>
      <c r="E354" s="3"/>
      <c r="F354" s="3"/>
      <c r="G354" s="3"/>
      <c r="H354" s="5" t="str">
        <f aca="false">IF($D354="","",$D354+7)</f>
        <v/>
      </c>
      <c r="I354" s="6" t="str">
        <f aca="true">IF($D354="","",TODAY()-$D354)</f>
        <v/>
      </c>
      <c r="J354" s="7" t="str">
        <f aca="true">IF(AND($H354&lt;&gt;"",$H354&lt;=TODAY(),$E354&lt;&gt;"Offer",$E354&lt;&gt;"Rejected"),"DUE","")</f>
        <v/>
      </c>
    </row>
    <row r="355" customFormat="false" ht="15" hidden="false" customHeight="false" outlineLevel="0" collapsed="false">
      <c r="A355" s="3"/>
      <c r="B355" s="3"/>
      <c r="C355" s="4"/>
      <c r="D355" s="5"/>
      <c r="E355" s="3"/>
      <c r="F355" s="3"/>
      <c r="G355" s="3"/>
      <c r="H355" s="5" t="str">
        <f aca="false">IF($D355="","",$D355+7)</f>
        <v/>
      </c>
      <c r="I355" s="6" t="str">
        <f aca="true">IF($D355="","",TODAY()-$D355)</f>
        <v/>
      </c>
      <c r="J355" s="7" t="str">
        <f aca="true">IF(AND($H355&lt;&gt;"",$H355&lt;=TODAY(),$E355&lt;&gt;"Offer",$E355&lt;&gt;"Rejected"),"DUE","")</f>
        <v/>
      </c>
    </row>
    <row r="356" customFormat="false" ht="15" hidden="false" customHeight="false" outlineLevel="0" collapsed="false">
      <c r="A356" s="3"/>
      <c r="B356" s="3"/>
      <c r="C356" s="4"/>
      <c r="D356" s="5"/>
      <c r="E356" s="3"/>
      <c r="F356" s="3"/>
      <c r="G356" s="3"/>
      <c r="H356" s="5" t="str">
        <f aca="false">IF($D356="","",$D356+7)</f>
        <v/>
      </c>
      <c r="I356" s="6" t="str">
        <f aca="true">IF($D356="","",TODAY()-$D356)</f>
        <v/>
      </c>
      <c r="J356" s="7" t="str">
        <f aca="true">IF(AND($H356&lt;&gt;"",$H356&lt;=TODAY(),$E356&lt;&gt;"Offer",$E356&lt;&gt;"Rejected"),"DUE","")</f>
        <v/>
      </c>
    </row>
    <row r="357" customFormat="false" ht="15" hidden="false" customHeight="false" outlineLevel="0" collapsed="false">
      <c r="A357" s="3"/>
      <c r="B357" s="3"/>
      <c r="C357" s="4"/>
      <c r="D357" s="5"/>
      <c r="E357" s="3"/>
      <c r="F357" s="3"/>
      <c r="G357" s="3"/>
      <c r="H357" s="5" t="str">
        <f aca="false">IF($D357="","",$D357+7)</f>
        <v/>
      </c>
      <c r="I357" s="6" t="str">
        <f aca="true">IF($D357="","",TODAY()-$D357)</f>
        <v/>
      </c>
      <c r="J357" s="7" t="str">
        <f aca="true">IF(AND($H357&lt;&gt;"",$H357&lt;=TODAY(),$E357&lt;&gt;"Offer",$E357&lt;&gt;"Rejected"),"DUE","")</f>
        <v/>
      </c>
    </row>
    <row r="358" customFormat="false" ht="15" hidden="false" customHeight="false" outlineLevel="0" collapsed="false">
      <c r="A358" s="3"/>
      <c r="B358" s="3"/>
      <c r="C358" s="4"/>
      <c r="D358" s="5"/>
      <c r="E358" s="3"/>
      <c r="F358" s="3"/>
      <c r="G358" s="3"/>
      <c r="H358" s="5" t="str">
        <f aca="false">IF($D358="","",$D358+7)</f>
        <v/>
      </c>
      <c r="I358" s="6" t="str">
        <f aca="true">IF($D358="","",TODAY()-$D358)</f>
        <v/>
      </c>
      <c r="J358" s="7" t="str">
        <f aca="true">IF(AND($H358&lt;&gt;"",$H358&lt;=TODAY(),$E358&lt;&gt;"Offer",$E358&lt;&gt;"Rejected"),"DUE","")</f>
        <v/>
      </c>
    </row>
    <row r="359" customFormat="false" ht="15" hidden="false" customHeight="false" outlineLevel="0" collapsed="false">
      <c r="A359" s="3"/>
      <c r="B359" s="3"/>
      <c r="C359" s="4"/>
      <c r="D359" s="5"/>
      <c r="E359" s="3"/>
      <c r="F359" s="3"/>
      <c r="G359" s="3"/>
      <c r="H359" s="5" t="str">
        <f aca="false">IF($D359="","",$D359+7)</f>
        <v/>
      </c>
      <c r="I359" s="6" t="str">
        <f aca="true">IF($D359="","",TODAY()-$D359)</f>
        <v/>
      </c>
      <c r="J359" s="7" t="str">
        <f aca="true">IF(AND($H359&lt;&gt;"",$H359&lt;=TODAY(),$E359&lt;&gt;"Offer",$E359&lt;&gt;"Rejected"),"DUE","")</f>
        <v/>
      </c>
    </row>
    <row r="360" customFormat="false" ht="15" hidden="false" customHeight="false" outlineLevel="0" collapsed="false">
      <c r="A360" s="3"/>
      <c r="B360" s="3"/>
      <c r="C360" s="4"/>
      <c r="D360" s="5"/>
      <c r="E360" s="3"/>
      <c r="F360" s="3"/>
      <c r="G360" s="3"/>
      <c r="H360" s="5" t="str">
        <f aca="false">IF($D360="","",$D360+7)</f>
        <v/>
      </c>
      <c r="I360" s="6" t="str">
        <f aca="true">IF($D360="","",TODAY()-$D360)</f>
        <v/>
      </c>
      <c r="J360" s="7" t="str">
        <f aca="true">IF(AND($H360&lt;&gt;"",$H360&lt;=TODAY(),$E360&lt;&gt;"Offer",$E360&lt;&gt;"Rejected"),"DUE","")</f>
        <v/>
      </c>
    </row>
    <row r="361" customFormat="false" ht="15" hidden="false" customHeight="false" outlineLevel="0" collapsed="false">
      <c r="A361" s="3"/>
      <c r="B361" s="3"/>
      <c r="C361" s="4"/>
      <c r="D361" s="5"/>
      <c r="E361" s="3"/>
      <c r="F361" s="3"/>
      <c r="G361" s="3"/>
      <c r="H361" s="5" t="str">
        <f aca="false">IF($D361="","",$D361+7)</f>
        <v/>
      </c>
      <c r="I361" s="6" t="str">
        <f aca="true">IF($D361="","",TODAY()-$D361)</f>
        <v/>
      </c>
      <c r="J361" s="7" t="str">
        <f aca="true">IF(AND($H361&lt;&gt;"",$H361&lt;=TODAY(),$E361&lt;&gt;"Offer",$E361&lt;&gt;"Rejected"),"DUE","")</f>
        <v/>
      </c>
    </row>
    <row r="362" customFormat="false" ht="15" hidden="false" customHeight="false" outlineLevel="0" collapsed="false">
      <c r="A362" s="3"/>
      <c r="B362" s="3"/>
      <c r="C362" s="4"/>
      <c r="D362" s="5"/>
      <c r="E362" s="3"/>
      <c r="F362" s="3"/>
      <c r="G362" s="3"/>
      <c r="H362" s="5" t="str">
        <f aca="false">IF($D362="","",$D362+7)</f>
        <v/>
      </c>
      <c r="I362" s="6" t="str">
        <f aca="true">IF($D362="","",TODAY()-$D362)</f>
        <v/>
      </c>
      <c r="J362" s="7" t="str">
        <f aca="true">IF(AND($H362&lt;&gt;"",$H362&lt;=TODAY(),$E362&lt;&gt;"Offer",$E362&lt;&gt;"Rejected"),"DUE","")</f>
        <v/>
      </c>
    </row>
    <row r="363" customFormat="false" ht="15" hidden="false" customHeight="false" outlineLevel="0" collapsed="false">
      <c r="A363" s="3"/>
      <c r="B363" s="3"/>
      <c r="C363" s="4"/>
      <c r="D363" s="5"/>
      <c r="E363" s="3"/>
      <c r="F363" s="3"/>
      <c r="G363" s="3"/>
      <c r="H363" s="5" t="str">
        <f aca="false">IF($D363="","",$D363+7)</f>
        <v/>
      </c>
      <c r="I363" s="6" t="str">
        <f aca="true">IF($D363="","",TODAY()-$D363)</f>
        <v/>
      </c>
      <c r="J363" s="7" t="str">
        <f aca="true">IF(AND($H363&lt;&gt;"",$H363&lt;=TODAY(),$E363&lt;&gt;"Offer",$E363&lt;&gt;"Rejected"),"DUE","")</f>
        <v/>
      </c>
    </row>
    <row r="364" customFormat="false" ht="15" hidden="false" customHeight="false" outlineLevel="0" collapsed="false">
      <c r="A364" s="3"/>
      <c r="B364" s="3"/>
      <c r="C364" s="4"/>
      <c r="D364" s="5"/>
      <c r="E364" s="3"/>
      <c r="F364" s="3"/>
      <c r="G364" s="3"/>
      <c r="H364" s="5" t="str">
        <f aca="false">IF($D364="","",$D364+7)</f>
        <v/>
      </c>
      <c r="I364" s="6" t="str">
        <f aca="true">IF($D364="","",TODAY()-$D364)</f>
        <v/>
      </c>
      <c r="J364" s="7" t="str">
        <f aca="true">IF(AND($H364&lt;&gt;"",$H364&lt;=TODAY(),$E364&lt;&gt;"Offer",$E364&lt;&gt;"Rejected"),"DUE","")</f>
        <v/>
      </c>
    </row>
    <row r="365" customFormat="false" ht="15" hidden="false" customHeight="false" outlineLevel="0" collapsed="false">
      <c r="A365" s="3"/>
      <c r="B365" s="3"/>
      <c r="C365" s="4"/>
      <c r="D365" s="5"/>
      <c r="E365" s="3"/>
      <c r="F365" s="3"/>
      <c r="G365" s="3"/>
      <c r="H365" s="5" t="str">
        <f aca="false">IF($D365="","",$D365+7)</f>
        <v/>
      </c>
      <c r="I365" s="6" t="str">
        <f aca="true">IF($D365="","",TODAY()-$D365)</f>
        <v/>
      </c>
      <c r="J365" s="7" t="str">
        <f aca="true">IF(AND($H365&lt;&gt;"",$H365&lt;=TODAY(),$E365&lt;&gt;"Offer",$E365&lt;&gt;"Rejected"),"DUE","")</f>
        <v/>
      </c>
    </row>
    <row r="366" customFormat="false" ht="15" hidden="false" customHeight="false" outlineLevel="0" collapsed="false">
      <c r="A366" s="3"/>
      <c r="B366" s="3"/>
      <c r="C366" s="4"/>
      <c r="D366" s="5"/>
      <c r="E366" s="3"/>
      <c r="F366" s="3"/>
      <c r="G366" s="3"/>
      <c r="H366" s="5" t="str">
        <f aca="false">IF($D366="","",$D366+7)</f>
        <v/>
      </c>
      <c r="I366" s="6" t="str">
        <f aca="true">IF($D366="","",TODAY()-$D366)</f>
        <v/>
      </c>
      <c r="J366" s="7" t="str">
        <f aca="true">IF(AND($H366&lt;&gt;"",$H366&lt;=TODAY(),$E366&lt;&gt;"Offer",$E366&lt;&gt;"Rejected"),"DUE","")</f>
        <v/>
      </c>
    </row>
    <row r="367" customFormat="false" ht="15" hidden="false" customHeight="false" outlineLevel="0" collapsed="false">
      <c r="A367" s="3"/>
      <c r="B367" s="3"/>
      <c r="C367" s="4"/>
      <c r="D367" s="5"/>
      <c r="E367" s="3"/>
      <c r="F367" s="3"/>
      <c r="G367" s="3"/>
      <c r="H367" s="5" t="str">
        <f aca="false">IF($D367="","",$D367+7)</f>
        <v/>
      </c>
      <c r="I367" s="6" t="str">
        <f aca="true">IF($D367="","",TODAY()-$D367)</f>
        <v/>
      </c>
      <c r="J367" s="7" t="str">
        <f aca="true">IF(AND($H367&lt;&gt;"",$H367&lt;=TODAY(),$E367&lt;&gt;"Offer",$E367&lt;&gt;"Rejected"),"DUE","")</f>
        <v/>
      </c>
    </row>
    <row r="368" customFormat="false" ht="15" hidden="false" customHeight="false" outlineLevel="0" collapsed="false">
      <c r="A368" s="3"/>
      <c r="B368" s="3"/>
      <c r="C368" s="4"/>
      <c r="D368" s="5"/>
      <c r="E368" s="3"/>
      <c r="F368" s="3"/>
      <c r="G368" s="3"/>
      <c r="H368" s="5" t="str">
        <f aca="false">IF($D368="","",$D368+7)</f>
        <v/>
      </c>
      <c r="I368" s="6" t="str">
        <f aca="true">IF($D368="","",TODAY()-$D368)</f>
        <v/>
      </c>
      <c r="J368" s="7" t="str">
        <f aca="true">IF(AND($H368&lt;&gt;"",$H368&lt;=TODAY(),$E368&lt;&gt;"Offer",$E368&lt;&gt;"Rejected"),"DUE","")</f>
        <v/>
      </c>
    </row>
    <row r="369" customFormat="false" ht="15" hidden="false" customHeight="false" outlineLevel="0" collapsed="false">
      <c r="A369" s="3"/>
      <c r="B369" s="3"/>
      <c r="C369" s="4"/>
      <c r="D369" s="5"/>
      <c r="E369" s="3"/>
      <c r="F369" s="3"/>
      <c r="G369" s="3"/>
      <c r="H369" s="5" t="str">
        <f aca="false">IF($D369="","",$D369+7)</f>
        <v/>
      </c>
      <c r="I369" s="6" t="str">
        <f aca="true">IF($D369="","",TODAY()-$D369)</f>
        <v/>
      </c>
      <c r="J369" s="7" t="str">
        <f aca="true">IF(AND($H369&lt;&gt;"",$H369&lt;=TODAY(),$E369&lt;&gt;"Offer",$E369&lt;&gt;"Rejected"),"DUE","")</f>
        <v/>
      </c>
    </row>
    <row r="370" customFormat="false" ht="15" hidden="false" customHeight="false" outlineLevel="0" collapsed="false">
      <c r="A370" s="3"/>
      <c r="B370" s="3"/>
      <c r="C370" s="4"/>
      <c r="D370" s="5"/>
      <c r="E370" s="3"/>
      <c r="F370" s="3"/>
      <c r="G370" s="3"/>
      <c r="H370" s="5" t="str">
        <f aca="false">IF($D370="","",$D370+7)</f>
        <v/>
      </c>
      <c r="I370" s="6" t="str">
        <f aca="true">IF($D370="","",TODAY()-$D370)</f>
        <v/>
      </c>
      <c r="J370" s="7" t="str">
        <f aca="true">IF(AND($H370&lt;&gt;"",$H370&lt;=TODAY(),$E370&lt;&gt;"Offer",$E370&lt;&gt;"Rejected"),"DUE","")</f>
        <v/>
      </c>
    </row>
    <row r="371" customFormat="false" ht="15" hidden="false" customHeight="false" outlineLevel="0" collapsed="false">
      <c r="A371" s="3"/>
      <c r="B371" s="3"/>
      <c r="C371" s="4"/>
      <c r="D371" s="5"/>
      <c r="E371" s="3"/>
      <c r="F371" s="3"/>
      <c r="G371" s="3"/>
      <c r="H371" s="5" t="str">
        <f aca="false">IF($D371="","",$D371+7)</f>
        <v/>
      </c>
      <c r="I371" s="6" t="str">
        <f aca="true">IF($D371="","",TODAY()-$D371)</f>
        <v/>
      </c>
      <c r="J371" s="7" t="str">
        <f aca="true">IF(AND($H371&lt;&gt;"",$H371&lt;=TODAY(),$E371&lt;&gt;"Offer",$E371&lt;&gt;"Rejected"),"DUE","")</f>
        <v/>
      </c>
    </row>
    <row r="372" customFormat="false" ht="15" hidden="false" customHeight="false" outlineLevel="0" collapsed="false">
      <c r="A372" s="3"/>
      <c r="B372" s="3"/>
      <c r="C372" s="4"/>
      <c r="D372" s="5"/>
      <c r="E372" s="3"/>
      <c r="F372" s="3"/>
      <c r="G372" s="3"/>
      <c r="H372" s="5" t="str">
        <f aca="false">IF($D372="","",$D372+7)</f>
        <v/>
      </c>
      <c r="I372" s="6" t="str">
        <f aca="true">IF($D372="","",TODAY()-$D372)</f>
        <v/>
      </c>
      <c r="J372" s="7" t="str">
        <f aca="true">IF(AND($H372&lt;&gt;"",$H372&lt;=TODAY(),$E372&lt;&gt;"Offer",$E372&lt;&gt;"Rejected"),"DUE","")</f>
        <v/>
      </c>
    </row>
    <row r="373" customFormat="false" ht="15" hidden="false" customHeight="false" outlineLevel="0" collapsed="false">
      <c r="A373" s="3"/>
      <c r="B373" s="3"/>
      <c r="C373" s="4"/>
      <c r="D373" s="5"/>
      <c r="E373" s="3"/>
      <c r="F373" s="3"/>
      <c r="G373" s="3"/>
      <c r="H373" s="5" t="str">
        <f aca="false">IF($D373="","",$D373+7)</f>
        <v/>
      </c>
      <c r="I373" s="6" t="str">
        <f aca="true">IF($D373="","",TODAY()-$D373)</f>
        <v/>
      </c>
      <c r="J373" s="7" t="str">
        <f aca="true">IF(AND($H373&lt;&gt;"",$H373&lt;=TODAY(),$E373&lt;&gt;"Offer",$E373&lt;&gt;"Rejected"),"DUE","")</f>
        <v/>
      </c>
    </row>
    <row r="374" customFormat="false" ht="15" hidden="false" customHeight="false" outlineLevel="0" collapsed="false">
      <c r="A374" s="3"/>
      <c r="B374" s="3"/>
      <c r="C374" s="4"/>
      <c r="D374" s="5"/>
      <c r="E374" s="3"/>
      <c r="F374" s="3"/>
      <c r="G374" s="3"/>
      <c r="H374" s="5" t="str">
        <f aca="false">IF($D374="","",$D374+7)</f>
        <v/>
      </c>
      <c r="I374" s="6" t="str">
        <f aca="true">IF($D374="","",TODAY()-$D374)</f>
        <v/>
      </c>
      <c r="J374" s="7" t="str">
        <f aca="true">IF(AND($H374&lt;&gt;"",$H374&lt;=TODAY(),$E374&lt;&gt;"Offer",$E374&lt;&gt;"Rejected"),"DUE","")</f>
        <v/>
      </c>
    </row>
    <row r="375" customFormat="false" ht="15" hidden="false" customHeight="false" outlineLevel="0" collapsed="false">
      <c r="A375" s="3"/>
      <c r="B375" s="3"/>
      <c r="C375" s="4"/>
      <c r="D375" s="5"/>
      <c r="E375" s="3"/>
      <c r="F375" s="3"/>
      <c r="G375" s="3"/>
      <c r="H375" s="5" t="str">
        <f aca="false">IF($D375="","",$D375+7)</f>
        <v/>
      </c>
      <c r="I375" s="6" t="str">
        <f aca="true">IF($D375="","",TODAY()-$D375)</f>
        <v/>
      </c>
      <c r="J375" s="7" t="str">
        <f aca="true">IF(AND($H375&lt;&gt;"",$H375&lt;=TODAY(),$E375&lt;&gt;"Offer",$E375&lt;&gt;"Rejected"),"DUE","")</f>
        <v/>
      </c>
    </row>
    <row r="376" customFormat="false" ht="15" hidden="false" customHeight="false" outlineLevel="0" collapsed="false">
      <c r="A376" s="3"/>
      <c r="B376" s="3"/>
      <c r="C376" s="4"/>
      <c r="D376" s="5"/>
      <c r="E376" s="3"/>
      <c r="F376" s="3"/>
      <c r="G376" s="3"/>
      <c r="H376" s="5" t="str">
        <f aca="false">IF($D376="","",$D376+7)</f>
        <v/>
      </c>
      <c r="I376" s="6" t="str">
        <f aca="true">IF($D376="","",TODAY()-$D376)</f>
        <v/>
      </c>
      <c r="J376" s="7" t="str">
        <f aca="true">IF(AND($H376&lt;&gt;"",$H376&lt;=TODAY(),$E376&lt;&gt;"Offer",$E376&lt;&gt;"Rejected"),"DUE","")</f>
        <v/>
      </c>
    </row>
    <row r="377" customFormat="false" ht="15" hidden="false" customHeight="false" outlineLevel="0" collapsed="false">
      <c r="A377" s="3"/>
      <c r="B377" s="3"/>
      <c r="C377" s="4"/>
      <c r="D377" s="5"/>
      <c r="E377" s="3"/>
      <c r="F377" s="3"/>
      <c r="G377" s="3"/>
      <c r="H377" s="5" t="str">
        <f aca="false">IF($D377="","",$D377+7)</f>
        <v/>
      </c>
      <c r="I377" s="6" t="str">
        <f aca="true">IF($D377="","",TODAY()-$D377)</f>
        <v/>
      </c>
      <c r="J377" s="7" t="str">
        <f aca="true">IF(AND($H377&lt;&gt;"",$H377&lt;=TODAY(),$E377&lt;&gt;"Offer",$E377&lt;&gt;"Rejected"),"DUE","")</f>
        <v/>
      </c>
    </row>
    <row r="378" customFormat="false" ht="15" hidden="false" customHeight="false" outlineLevel="0" collapsed="false">
      <c r="A378" s="3"/>
      <c r="B378" s="3"/>
      <c r="C378" s="4"/>
      <c r="D378" s="5"/>
      <c r="E378" s="3"/>
      <c r="F378" s="3"/>
      <c r="G378" s="3"/>
      <c r="H378" s="5" t="str">
        <f aca="false">IF($D378="","",$D378+7)</f>
        <v/>
      </c>
      <c r="I378" s="6" t="str">
        <f aca="true">IF($D378="","",TODAY()-$D378)</f>
        <v/>
      </c>
      <c r="J378" s="7" t="str">
        <f aca="true">IF(AND($H378&lt;&gt;"",$H378&lt;=TODAY(),$E378&lt;&gt;"Offer",$E378&lt;&gt;"Rejected"),"DUE","")</f>
        <v/>
      </c>
    </row>
    <row r="379" customFormat="false" ht="15" hidden="false" customHeight="false" outlineLevel="0" collapsed="false">
      <c r="A379" s="3"/>
      <c r="B379" s="3"/>
      <c r="C379" s="4"/>
      <c r="D379" s="5"/>
      <c r="E379" s="3"/>
      <c r="F379" s="3"/>
      <c r="G379" s="3"/>
      <c r="H379" s="5" t="str">
        <f aca="false">IF($D379="","",$D379+7)</f>
        <v/>
      </c>
      <c r="I379" s="6" t="str">
        <f aca="true">IF($D379="","",TODAY()-$D379)</f>
        <v/>
      </c>
      <c r="J379" s="7" t="str">
        <f aca="true">IF(AND($H379&lt;&gt;"",$H379&lt;=TODAY(),$E379&lt;&gt;"Offer",$E379&lt;&gt;"Rejected"),"DUE","")</f>
        <v/>
      </c>
    </row>
    <row r="380" customFormat="false" ht="15" hidden="false" customHeight="false" outlineLevel="0" collapsed="false">
      <c r="A380" s="3"/>
      <c r="B380" s="3"/>
      <c r="C380" s="4"/>
      <c r="D380" s="5"/>
      <c r="E380" s="3"/>
      <c r="F380" s="3"/>
      <c r="G380" s="3"/>
      <c r="H380" s="5" t="str">
        <f aca="false">IF($D380="","",$D380+7)</f>
        <v/>
      </c>
      <c r="I380" s="6" t="str">
        <f aca="true">IF($D380="","",TODAY()-$D380)</f>
        <v/>
      </c>
      <c r="J380" s="7" t="str">
        <f aca="true">IF(AND($H380&lt;&gt;"",$H380&lt;=TODAY(),$E380&lt;&gt;"Offer",$E380&lt;&gt;"Rejected"),"DUE","")</f>
        <v/>
      </c>
    </row>
    <row r="381" customFormat="false" ht="15" hidden="false" customHeight="false" outlineLevel="0" collapsed="false">
      <c r="A381" s="3"/>
      <c r="B381" s="3"/>
      <c r="C381" s="4"/>
      <c r="D381" s="5"/>
      <c r="E381" s="3"/>
      <c r="F381" s="3"/>
      <c r="G381" s="3"/>
      <c r="H381" s="5" t="str">
        <f aca="false">IF($D381="","",$D381+7)</f>
        <v/>
      </c>
      <c r="I381" s="6" t="str">
        <f aca="true">IF($D381="","",TODAY()-$D381)</f>
        <v/>
      </c>
      <c r="J381" s="7" t="str">
        <f aca="true">IF(AND($H381&lt;&gt;"",$H381&lt;=TODAY(),$E381&lt;&gt;"Offer",$E381&lt;&gt;"Rejected"),"DUE","")</f>
        <v/>
      </c>
    </row>
    <row r="382" customFormat="false" ht="15" hidden="false" customHeight="false" outlineLevel="0" collapsed="false">
      <c r="A382" s="3"/>
      <c r="B382" s="3"/>
      <c r="C382" s="4"/>
      <c r="D382" s="5"/>
      <c r="E382" s="3"/>
      <c r="F382" s="3"/>
      <c r="G382" s="3"/>
      <c r="H382" s="5" t="str">
        <f aca="false">IF($D382="","",$D382+7)</f>
        <v/>
      </c>
      <c r="I382" s="6" t="str">
        <f aca="true">IF($D382="","",TODAY()-$D382)</f>
        <v/>
      </c>
      <c r="J382" s="7" t="str">
        <f aca="true">IF(AND($H382&lt;&gt;"",$H382&lt;=TODAY(),$E382&lt;&gt;"Offer",$E382&lt;&gt;"Rejected"),"DUE","")</f>
        <v/>
      </c>
    </row>
    <row r="383" customFormat="false" ht="15" hidden="false" customHeight="false" outlineLevel="0" collapsed="false">
      <c r="A383" s="3"/>
      <c r="B383" s="3"/>
      <c r="C383" s="4"/>
      <c r="D383" s="5"/>
      <c r="E383" s="3"/>
      <c r="F383" s="3"/>
      <c r="G383" s="3"/>
      <c r="H383" s="5" t="str">
        <f aca="false">IF($D383="","",$D383+7)</f>
        <v/>
      </c>
      <c r="I383" s="6" t="str">
        <f aca="true">IF($D383="","",TODAY()-$D383)</f>
        <v/>
      </c>
      <c r="J383" s="7" t="str">
        <f aca="true">IF(AND($H383&lt;&gt;"",$H383&lt;=TODAY(),$E383&lt;&gt;"Offer",$E383&lt;&gt;"Rejected"),"DUE","")</f>
        <v/>
      </c>
    </row>
    <row r="384" customFormat="false" ht="15" hidden="false" customHeight="false" outlineLevel="0" collapsed="false">
      <c r="A384" s="3"/>
      <c r="B384" s="3"/>
      <c r="C384" s="4"/>
      <c r="D384" s="5"/>
      <c r="E384" s="3"/>
      <c r="F384" s="3"/>
      <c r="G384" s="3"/>
      <c r="H384" s="5" t="str">
        <f aca="false">IF($D384="","",$D384+7)</f>
        <v/>
      </c>
      <c r="I384" s="6" t="str">
        <f aca="true">IF($D384="","",TODAY()-$D384)</f>
        <v/>
      </c>
      <c r="J384" s="7" t="str">
        <f aca="true">IF(AND($H384&lt;&gt;"",$H384&lt;=TODAY(),$E384&lt;&gt;"Offer",$E384&lt;&gt;"Rejected"),"DUE","")</f>
        <v/>
      </c>
    </row>
    <row r="385" customFormat="false" ht="15" hidden="false" customHeight="false" outlineLevel="0" collapsed="false">
      <c r="A385" s="3"/>
      <c r="B385" s="3"/>
      <c r="C385" s="4"/>
      <c r="D385" s="5"/>
      <c r="E385" s="3"/>
      <c r="F385" s="3"/>
      <c r="G385" s="3"/>
      <c r="H385" s="5" t="str">
        <f aca="false">IF($D385="","",$D385+7)</f>
        <v/>
      </c>
      <c r="I385" s="6" t="str">
        <f aca="true">IF($D385="","",TODAY()-$D385)</f>
        <v/>
      </c>
      <c r="J385" s="7" t="str">
        <f aca="true">IF(AND($H385&lt;&gt;"",$H385&lt;=TODAY(),$E385&lt;&gt;"Offer",$E385&lt;&gt;"Rejected"),"DUE","")</f>
        <v/>
      </c>
    </row>
    <row r="386" customFormat="false" ht="15" hidden="false" customHeight="false" outlineLevel="0" collapsed="false">
      <c r="A386" s="3"/>
      <c r="B386" s="3"/>
      <c r="C386" s="4"/>
      <c r="D386" s="5"/>
      <c r="E386" s="3"/>
      <c r="F386" s="3"/>
      <c r="G386" s="3"/>
      <c r="H386" s="5" t="str">
        <f aca="false">IF($D386="","",$D386+7)</f>
        <v/>
      </c>
      <c r="I386" s="6" t="str">
        <f aca="true">IF($D386="","",TODAY()-$D386)</f>
        <v/>
      </c>
      <c r="J386" s="7" t="str">
        <f aca="true">IF(AND($H386&lt;&gt;"",$H386&lt;=TODAY(),$E386&lt;&gt;"Offer",$E386&lt;&gt;"Rejected"),"DUE","")</f>
        <v/>
      </c>
    </row>
    <row r="387" customFormat="false" ht="15" hidden="false" customHeight="false" outlineLevel="0" collapsed="false">
      <c r="A387" s="3"/>
      <c r="B387" s="3"/>
      <c r="C387" s="4"/>
      <c r="D387" s="5"/>
      <c r="E387" s="3"/>
      <c r="F387" s="3"/>
      <c r="G387" s="3"/>
      <c r="H387" s="5" t="str">
        <f aca="false">IF($D387="","",$D387+7)</f>
        <v/>
      </c>
      <c r="I387" s="6" t="str">
        <f aca="true">IF($D387="","",TODAY()-$D387)</f>
        <v/>
      </c>
      <c r="J387" s="7" t="str">
        <f aca="true">IF(AND($H387&lt;&gt;"",$H387&lt;=TODAY(),$E387&lt;&gt;"Offer",$E387&lt;&gt;"Rejected"),"DUE","")</f>
        <v/>
      </c>
    </row>
    <row r="388" customFormat="false" ht="15" hidden="false" customHeight="false" outlineLevel="0" collapsed="false">
      <c r="A388" s="3"/>
      <c r="B388" s="3"/>
      <c r="C388" s="4"/>
      <c r="D388" s="5"/>
      <c r="E388" s="3"/>
      <c r="F388" s="3"/>
      <c r="G388" s="3"/>
      <c r="H388" s="5" t="str">
        <f aca="false">IF($D388="","",$D388+7)</f>
        <v/>
      </c>
      <c r="I388" s="6" t="str">
        <f aca="true">IF($D388="","",TODAY()-$D388)</f>
        <v/>
      </c>
      <c r="J388" s="7" t="str">
        <f aca="true">IF(AND($H388&lt;&gt;"",$H388&lt;=TODAY(),$E388&lt;&gt;"Offer",$E388&lt;&gt;"Rejected"),"DUE","")</f>
        <v/>
      </c>
    </row>
    <row r="389" customFormat="false" ht="15" hidden="false" customHeight="false" outlineLevel="0" collapsed="false">
      <c r="A389" s="3"/>
      <c r="B389" s="3"/>
      <c r="C389" s="4"/>
      <c r="D389" s="5"/>
      <c r="E389" s="3"/>
      <c r="F389" s="3"/>
      <c r="G389" s="3"/>
      <c r="H389" s="5" t="str">
        <f aca="false">IF($D389="","",$D389+7)</f>
        <v/>
      </c>
      <c r="I389" s="6" t="str">
        <f aca="true">IF($D389="","",TODAY()-$D389)</f>
        <v/>
      </c>
      <c r="J389" s="7" t="str">
        <f aca="true">IF(AND($H389&lt;&gt;"",$H389&lt;=TODAY(),$E389&lt;&gt;"Offer",$E389&lt;&gt;"Rejected"),"DUE","")</f>
        <v/>
      </c>
    </row>
    <row r="390" customFormat="false" ht="15" hidden="false" customHeight="false" outlineLevel="0" collapsed="false">
      <c r="A390" s="3"/>
      <c r="B390" s="3"/>
      <c r="C390" s="4"/>
      <c r="D390" s="5"/>
      <c r="E390" s="3"/>
      <c r="F390" s="3"/>
      <c r="G390" s="3"/>
      <c r="H390" s="5" t="str">
        <f aca="false">IF($D390="","",$D390+7)</f>
        <v/>
      </c>
      <c r="I390" s="6" t="str">
        <f aca="true">IF($D390="","",TODAY()-$D390)</f>
        <v/>
      </c>
      <c r="J390" s="7" t="str">
        <f aca="true">IF(AND($H390&lt;&gt;"",$H390&lt;=TODAY(),$E390&lt;&gt;"Offer",$E390&lt;&gt;"Rejected"),"DUE","")</f>
        <v/>
      </c>
    </row>
    <row r="391" customFormat="false" ht="15" hidden="false" customHeight="false" outlineLevel="0" collapsed="false">
      <c r="A391" s="3"/>
      <c r="B391" s="3"/>
      <c r="C391" s="4"/>
      <c r="D391" s="5"/>
      <c r="E391" s="3"/>
      <c r="F391" s="3"/>
      <c r="G391" s="3"/>
      <c r="H391" s="5" t="str">
        <f aca="false">IF($D391="","",$D391+7)</f>
        <v/>
      </c>
      <c r="I391" s="6" t="str">
        <f aca="true">IF($D391="","",TODAY()-$D391)</f>
        <v/>
      </c>
      <c r="J391" s="7" t="str">
        <f aca="true">IF(AND($H391&lt;&gt;"",$H391&lt;=TODAY(),$E391&lt;&gt;"Offer",$E391&lt;&gt;"Rejected"),"DUE","")</f>
        <v/>
      </c>
    </row>
    <row r="392" customFormat="false" ht="15" hidden="false" customHeight="false" outlineLevel="0" collapsed="false">
      <c r="A392" s="3"/>
      <c r="B392" s="3"/>
      <c r="C392" s="4"/>
      <c r="D392" s="5"/>
      <c r="E392" s="3"/>
      <c r="F392" s="3"/>
      <c r="G392" s="3"/>
      <c r="H392" s="5" t="str">
        <f aca="false">IF($D392="","",$D392+7)</f>
        <v/>
      </c>
      <c r="I392" s="6" t="str">
        <f aca="true">IF($D392="","",TODAY()-$D392)</f>
        <v/>
      </c>
      <c r="J392" s="7" t="str">
        <f aca="true">IF(AND($H392&lt;&gt;"",$H392&lt;=TODAY(),$E392&lt;&gt;"Offer",$E392&lt;&gt;"Rejected"),"DUE","")</f>
        <v/>
      </c>
    </row>
    <row r="393" customFormat="false" ht="15" hidden="false" customHeight="false" outlineLevel="0" collapsed="false">
      <c r="A393" s="3"/>
      <c r="B393" s="3"/>
      <c r="C393" s="4"/>
      <c r="D393" s="5"/>
      <c r="E393" s="3"/>
      <c r="F393" s="3"/>
      <c r="G393" s="3"/>
      <c r="H393" s="5" t="str">
        <f aca="false">IF($D393="","",$D393+7)</f>
        <v/>
      </c>
      <c r="I393" s="6" t="str">
        <f aca="true">IF($D393="","",TODAY()-$D393)</f>
        <v/>
      </c>
      <c r="J393" s="7" t="str">
        <f aca="true">IF(AND($H393&lt;&gt;"",$H393&lt;=TODAY(),$E393&lt;&gt;"Offer",$E393&lt;&gt;"Rejected"),"DUE","")</f>
        <v/>
      </c>
    </row>
    <row r="394" customFormat="false" ht="15" hidden="false" customHeight="false" outlineLevel="0" collapsed="false">
      <c r="A394" s="3"/>
      <c r="B394" s="3"/>
      <c r="C394" s="4"/>
      <c r="D394" s="5"/>
      <c r="E394" s="3"/>
      <c r="F394" s="3"/>
      <c r="G394" s="3"/>
      <c r="H394" s="5" t="str">
        <f aca="false">IF($D394="","",$D394+7)</f>
        <v/>
      </c>
      <c r="I394" s="6" t="str">
        <f aca="true">IF($D394="","",TODAY()-$D394)</f>
        <v/>
      </c>
      <c r="J394" s="7" t="str">
        <f aca="true">IF(AND($H394&lt;&gt;"",$H394&lt;=TODAY(),$E394&lt;&gt;"Offer",$E394&lt;&gt;"Rejected"),"DUE","")</f>
        <v/>
      </c>
    </row>
    <row r="395" customFormat="false" ht="15" hidden="false" customHeight="false" outlineLevel="0" collapsed="false">
      <c r="A395" s="3"/>
      <c r="B395" s="3"/>
      <c r="C395" s="4"/>
      <c r="D395" s="5"/>
      <c r="E395" s="3"/>
      <c r="F395" s="3"/>
      <c r="G395" s="3"/>
      <c r="H395" s="5" t="str">
        <f aca="false">IF($D395="","",$D395+7)</f>
        <v/>
      </c>
      <c r="I395" s="6" t="str">
        <f aca="true">IF($D395="","",TODAY()-$D395)</f>
        <v/>
      </c>
      <c r="J395" s="7" t="str">
        <f aca="true">IF(AND($H395&lt;&gt;"",$H395&lt;=TODAY(),$E395&lt;&gt;"Offer",$E395&lt;&gt;"Rejected"),"DUE","")</f>
        <v/>
      </c>
    </row>
    <row r="396" customFormat="false" ht="15" hidden="false" customHeight="false" outlineLevel="0" collapsed="false">
      <c r="A396" s="3"/>
      <c r="B396" s="3"/>
      <c r="C396" s="4"/>
      <c r="D396" s="5"/>
      <c r="E396" s="3"/>
      <c r="F396" s="3"/>
      <c r="G396" s="3"/>
      <c r="H396" s="5" t="str">
        <f aca="false">IF($D396="","",$D396+7)</f>
        <v/>
      </c>
      <c r="I396" s="6" t="str">
        <f aca="true">IF($D396="","",TODAY()-$D396)</f>
        <v/>
      </c>
      <c r="J396" s="7" t="str">
        <f aca="true">IF(AND($H396&lt;&gt;"",$H396&lt;=TODAY(),$E396&lt;&gt;"Offer",$E396&lt;&gt;"Rejected"),"DUE","")</f>
        <v/>
      </c>
    </row>
    <row r="397" customFormat="false" ht="15" hidden="false" customHeight="false" outlineLevel="0" collapsed="false">
      <c r="A397" s="3"/>
      <c r="B397" s="3"/>
      <c r="C397" s="4"/>
      <c r="D397" s="5"/>
      <c r="E397" s="3"/>
      <c r="F397" s="3"/>
      <c r="G397" s="3"/>
      <c r="H397" s="5" t="str">
        <f aca="false">IF($D397="","",$D397+7)</f>
        <v/>
      </c>
      <c r="I397" s="6" t="str">
        <f aca="true">IF($D397="","",TODAY()-$D397)</f>
        <v/>
      </c>
      <c r="J397" s="7" t="str">
        <f aca="true">IF(AND($H397&lt;&gt;"",$H397&lt;=TODAY(),$E397&lt;&gt;"Offer",$E397&lt;&gt;"Rejected"),"DUE","")</f>
        <v/>
      </c>
    </row>
    <row r="398" customFormat="false" ht="15" hidden="false" customHeight="false" outlineLevel="0" collapsed="false">
      <c r="A398" s="3"/>
      <c r="B398" s="3"/>
      <c r="C398" s="4"/>
      <c r="D398" s="5"/>
      <c r="E398" s="3"/>
      <c r="F398" s="3"/>
      <c r="G398" s="3"/>
      <c r="H398" s="5" t="str">
        <f aca="false">IF($D398="","",$D398+7)</f>
        <v/>
      </c>
      <c r="I398" s="6" t="str">
        <f aca="true">IF($D398="","",TODAY()-$D398)</f>
        <v/>
      </c>
      <c r="J398" s="7" t="str">
        <f aca="true">IF(AND($H398&lt;&gt;"",$H398&lt;=TODAY(),$E398&lt;&gt;"Offer",$E398&lt;&gt;"Rejected"),"DUE","")</f>
        <v/>
      </c>
    </row>
    <row r="399" customFormat="false" ht="15" hidden="false" customHeight="false" outlineLevel="0" collapsed="false">
      <c r="A399" s="3"/>
      <c r="B399" s="3"/>
      <c r="C399" s="4"/>
      <c r="D399" s="5"/>
      <c r="E399" s="3"/>
      <c r="F399" s="3"/>
      <c r="G399" s="3"/>
      <c r="H399" s="5" t="str">
        <f aca="false">IF($D399="","",$D399+7)</f>
        <v/>
      </c>
      <c r="I399" s="6" t="str">
        <f aca="true">IF($D399="","",TODAY()-$D399)</f>
        <v/>
      </c>
      <c r="J399" s="7" t="str">
        <f aca="true">IF(AND($H399&lt;&gt;"",$H399&lt;=TODAY(),$E399&lt;&gt;"Offer",$E399&lt;&gt;"Rejected"),"DUE","")</f>
        <v/>
      </c>
    </row>
    <row r="400" customFormat="false" ht="15" hidden="false" customHeight="false" outlineLevel="0" collapsed="false">
      <c r="A400" s="3"/>
      <c r="B400" s="3"/>
      <c r="C400" s="4"/>
      <c r="D400" s="5"/>
      <c r="E400" s="3"/>
      <c r="F400" s="3"/>
      <c r="G400" s="3"/>
      <c r="H400" s="5" t="str">
        <f aca="false">IF($D400="","",$D400+7)</f>
        <v/>
      </c>
      <c r="I400" s="6" t="str">
        <f aca="true">IF($D400="","",TODAY()-$D400)</f>
        <v/>
      </c>
      <c r="J400" s="7" t="str">
        <f aca="true">IF(AND($H400&lt;&gt;"",$H400&lt;=TODAY(),$E400&lt;&gt;"Offer",$E400&lt;&gt;"Rejected"),"DUE","")</f>
        <v/>
      </c>
    </row>
    <row r="401" customFormat="false" ht="15" hidden="false" customHeight="false" outlineLevel="0" collapsed="false">
      <c r="A401" s="3"/>
      <c r="B401" s="3"/>
      <c r="C401" s="4"/>
      <c r="D401" s="5"/>
      <c r="E401" s="3"/>
      <c r="F401" s="3"/>
      <c r="G401" s="3"/>
      <c r="H401" s="5" t="str">
        <f aca="false">IF($D401="","",$D401+7)</f>
        <v/>
      </c>
      <c r="I401" s="6" t="str">
        <f aca="true">IF($D401="","",TODAY()-$D401)</f>
        <v/>
      </c>
      <c r="J401" s="7" t="str">
        <f aca="true">IF(AND($H401&lt;&gt;"",$H401&lt;=TODAY(),$E401&lt;&gt;"Offer",$E401&lt;&gt;"Rejected"),"DUE","")</f>
        <v/>
      </c>
    </row>
    <row r="402" customFormat="false" ht="15" hidden="false" customHeight="false" outlineLevel="0" collapsed="false">
      <c r="A402" s="3"/>
      <c r="B402" s="3"/>
      <c r="C402" s="4"/>
      <c r="D402" s="5"/>
      <c r="E402" s="3"/>
      <c r="F402" s="3"/>
      <c r="G402" s="3"/>
      <c r="H402" s="5" t="str">
        <f aca="false">IF($D402="","",$D402+7)</f>
        <v/>
      </c>
      <c r="I402" s="6" t="str">
        <f aca="true">IF($D402="","",TODAY()-$D402)</f>
        <v/>
      </c>
      <c r="J402" s="7" t="str">
        <f aca="true">IF(AND($H402&lt;&gt;"",$H402&lt;=TODAY(),$E402&lt;&gt;"Offer",$E402&lt;&gt;"Rejected"),"DUE","")</f>
        <v/>
      </c>
    </row>
    <row r="403" customFormat="false" ht="15" hidden="false" customHeight="false" outlineLevel="0" collapsed="false">
      <c r="A403" s="3"/>
      <c r="B403" s="3"/>
      <c r="C403" s="4"/>
      <c r="D403" s="5"/>
      <c r="E403" s="3"/>
      <c r="F403" s="3"/>
      <c r="G403" s="3"/>
      <c r="H403" s="5" t="str">
        <f aca="false">IF($D403="","",$D403+7)</f>
        <v/>
      </c>
      <c r="I403" s="6" t="str">
        <f aca="true">IF($D403="","",TODAY()-$D403)</f>
        <v/>
      </c>
      <c r="J403" s="7" t="str">
        <f aca="true">IF(AND($H403&lt;&gt;"",$H403&lt;=TODAY(),$E403&lt;&gt;"Offer",$E403&lt;&gt;"Rejected"),"DUE","")</f>
        <v/>
      </c>
    </row>
    <row r="404" customFormat="false" ht="15" hidden="false" customHeight="false" outlineLevel="0" collapsed="false">
      <c r="A404" s="3"/>
      <c r="B404" s="3"/>
      <c r="C404" s="4"/>
      <c r="D404" s="5"/>
      <c r="E404" s="3"/>
      <c r="F404" s="3"/>
      <c r="G404" s="3"/>
      <c r="H404" s="5" t="str">
        <f aca="false">IF($D404="","",$D404+7)</f>
        <v/>
      </c>
      <c r="I404" s="6" t="str">
        <f aca="true">IF($D404="","",TODAY()-$D404)</f>
        <v/>
      </c>
      <c r="J404" s="7" t="str">
        <f aca="true">IF(AND($H404&lt;&gt;"",$H404&lt;=TODAY(),$E404&lt;&gt;"Offer",$E404&lt;&gt;"Rejected"),"DUE","")</f>
        <v/>
      </c>
    </row>
    <row r="405" customFormat="false" ht="15" hidden="false" customHeight="false" outlineLevel="0" collapsed="false">
      <c r="A405" s="3"/>
      <c r="B405" s="3"/>
      <c r="C405" s="4"/>
      <c r="D405" s="5"/>
      <c r="E405" s="3"/>
      <c r="F405" s="3"/>
      <c r="G405" s="3"/>
      <c r="H405" s="5" t="str">
        <f aca="false">IF($D405="","",$D405+7)</f>
        <v/>
      </c>
      <c r="I405" s="6" t="str">
        <f aca="true">IF($D405="","",TODAY()-$D405)</f>
        <v/>
      </c>
      <c r="J405" s="7" t="str">
        <f aca="true">IF(AND($H405&lt;&gt;"",$H405&lt;=TODAY(),$E405&lt;&gt;"Offer",$E405&lt;&gt;"Rejected"),"DUE","")</f>
        <v/>
      </c>
    </row>
    <row r="406" customFormat="false" ht="15" hidden="false" customHeight="false" outlineLevel="0" collapsed="false">
      <c r="A406" s="3"/>
      <c r="B406" s="3"/>
      <c r="C406" s="4"/>
      <c r="D406" s="5"/>
      <c r="E406" s="3"/>
      <c r="F406" s="3"/>
      <c r="G406" s="3"/>
      <c r="H406" s="5" t="str">
        <f aca="false">IF($D406="","",$D406+7)</f>
        <v/>
      </c>
      <c r="I406" s="6" t="str">
        <f aca="true">IF($D406="","",TODAY()-$D406)</f>
        <v/>
      </c>
      <c r="J406" s="7" t="str">
        <f aca="true">IF(AND($H406&lt;&gt;"",$H406&lt;=TODAY(),$E406&lt;&gt;"Offer",$E406&lt;&gt;"Rejected"),"DUE","")</f>
        <v/>
      </c>
    </row>
    <row r="407" customFormat="false" ht="15" hidden="false" customHeight="false" outlineLevel="0" collapsed="false">
      <c r="A407" s="3"/>
      <c r="B407" s="3"/>
      <c r="C407" s="4"/>
      <c r="D407" s="5"/>
      <c r="E407" s="3"/>
      <c r="F407" s="3"/>
      <c r="G407" s="3"/>
      <c r="H407" s="5" t="str">
        <f aca="false">IF($D407="","",$D407+7)</f>
        <v/>
      </c>
      <c r="I407" s="6" t="str">
        <f aca="true">IF($D407="","",TODAY()-$D407)</f>
        <v/>
      </c>
      <c r="J407" s="7" t="str">
        <f aca="true">IF(AND($H407&lt;&gt;"",$H407&lt;=TODAY(),$E407&lt;&gt;"Offer",$E407&lt;&gt;"Rejected"),"DUE","")</f>
        <v/>
      </c>
    </row>
    <row r="408" customFormat="false" ht="15" hidden="false" customHeight="false" outlineLevel="0" collapsed="false">
      <c r="A408" s="3"/>
      <c r="B408" s="3"/>
      <c r="C408" s="4"/>
      <c r="D408" s="5"/>
      <c r="E408" s="3"/>
      <c r="F408" s="3"/>
      <c r="G408" s="3"/>
      <c r="H408" s="5" t="str">
        <f aca="false">IF($D408="","",$D408+7)</f>
        <v/>
      </c>
      <c r="I408" s="6" t="str">
        <f aca="true">IF($D408="","",TODAY()-$D408)</f>
        <v/>
      </c>
      <c r="J408" s="7" t="str">
        <f aca="true">IF(AND($H408&lt;&gt;"",$H408&lt;=TODAY(),$E408&lt;&gt;"Offer",$E408&lt;&gt;"Rejected"),"DUE","")</f>
        <v/>
      </c>
    </row>
    <row r="409" customFormat="false" ht="15" hidden="false" customHeight="false" outlineLevel="0" collapsed="false">
      <c r="A409" s="3"/>
      <c r="B409" s="3"/>
      <c r="C409" s="4"/>
      <c r="D409" s="5"/>
      <c r="E409" s="3"/>
      <c r="F409" s="3"/>
      <c r="G409" s="3"/>
      <c r="H409" s="5" t="str">
        <f aca="false">IF($D409="","",$D409+7)</f>
        <v/>
      </c>
      <c r="I409" s="6" t="str">
        <f aca="true">IF($D409="","",TODAY()-$D409)</f>
        <v/>
      </c>
      <c r="J409" s="7" t="str">
        <f aca="true">IF(AND($H409&lt;&gt;"",$H409&lt;=TODAY(),$E409&lt;&gt;"Offer",$E409&lt;&gt;"Rejected"),"DUE","")</f>
        <v/>
      </c>
    </row>
    <row r="410" customFormat="false" ht="15" hidden="false" customHeight="false" outlineLevel="0" collapsed="false">
      <c r="A410" s="3"/>
      <c r="B410" s="3"/>
      <c r="C410" s="4"/>
      <c r="D410" s="5"/>
      <c r="E410" s="3"/>
      <c r="F410" s="3"/>
      <c r="G410" s="3"/>
      <c r="H410" s="5" t="str">
        <f aca="false">IF($D410="","",$D410+7)</f>
        <v/>
      </c>
      <c r="I410" s="6" t="str">
        <f aca="true">IF($D410="","",TODAY()-$D410)</f>
        <v/>
      </c>
      <c r="J410" s="7" t="str">
        <f aca="true">IF(AND($H410&lt;&gt;"",$H410&lt;=TODAY(),$E410&lt;&gt;"Offer",$E410&lt;&gt;"Rejected"),"DUE","")</f>
        <v/>
      </c>
    </row>
    <row r="411" customFormat="false" ht="15" hidden="false" customHeight="false" outlineLevel="0" collapsed="false">
      <c r="A411" s="3"/>
      <c r="B411" s="3"/>
      <c r="C411" s="4"/>
      <c r="D411" s="5"/>
      <c r="E411" s="3"/>
      <c r="F411" s="3"/>
      <c r="G411" s="3"/>
      <c r="H411" s="5" t="str">
        <f aca="false">IF($D411="","",$D411+7)</f>
        <v/>
      </c>
      <c r="I411" s="6" t="str">
        <f aca="true">IF($D411="","",TODAY()-$D411)</f>
        <v/>
      </c>
      <c r="J411" s="7" t="str">
        <f aca="true">IF(AND($H411&lt;&gt;"",$H411&lt;=TODAY(),$E411&lt;&gt;"Offer",$E411&lt;&gt;"Rejected"),"DUE","")</f>
        <v/>
      </c>
    </row>
    <row r="412" customFormat="false" ht="15" hidden="false" customHeight="false" outlineLevel="0" collapsed="false">
      <c r="A412" s="3"/>
      <c r="B412" s="3"/>
      <c r="C412" s="4"/>
      <c r="D412" s="5"/>
      <c r="E412" s="3"/>
      <c r="F412" s="3"/>
      <c r="G412" s="3"/>
      <c r="H412" s="5" t="str">
        <f aca="false">IF($D412="","",$D412+7)</f>
        <v/>
      </c>
      <c r="I412" s="6" t="str">
        <f aca="true">IF($D412="","",TODAY()-$D412)</f>
        <v/>
      </c>
      <c r="J412" s="7" t="str">
        <f aca="true">IF(AND($H412&lt;&gt;"",$H412&lt;=TODAY(),$E412&lt;&gt;"Offer",$E412&lt;&gt;"Rejected"),"DUE","")</f>
        <v/>
      </c>
    </row>
    <row r="413" customFormat="false" ht="15" hidden="false" customHeight="false" outlineLevel="0" collapsed="false">
      <c r="A413" s="3"/>
      <c r="B413" s="3"/>
      <c r="C413" s="4"/>
      <c r="D413" s="5"/>
      <c r="E413" s="3"/>
      <c r="F413" s="3"/>
      <c r="G413" s="3"/>
      <c r="H413" s="5" t="str">
        <f aca="false">IF($D413="","",$D413+7)</f>
        <v/>
      </c>
      <c r="I413" s="6" t="str">
        <f aca="true">IF($D413="","",TODAY()-$D413)</f>
        <v/>
      </c>
      <c r="J413" s="7" t="str">
        <f aca="true">IF(AND($H413&lt;&gt;"",$H413&lt;=TODAY(),$E413&lt;&gt;"Offer",$E413&lt;&gt;"Rejected"),"DUE","")</f>
        <v/>
      </c>
    </row>
    <row r="414" customFormat="false" ht="15" hidden="false" customHeight="false" outlineLevel="0" collapsed="false">
      <c r="A414" s="3"/>
      <c r="B414" s="3"/>
      <c r="C414" s="4"/>
      <c r="D414" s="5"/>
      <c r="E414" s="3"/>
      <c r="F414" s="3"/>
      <c r="G414" s="3"/>
      <c r="H414" s="5" t="str">
        <f aca="false">IF($D414="","",$D414+7)</f>
        <v/>
      </c>
      <c r="I414" s="6" t="str">
        <f aca="true">IF($D414="","",TODAY()-$D414)</f>
        <v/>
      </c>
      <c r="J414" s="7" t="str">
        <f aca="true">IF(AND($H414&lt;&gt;"",$H414&lt;=TODAY(),$E414&lt;&gt;"Offer",$E414&lt;&gt;"Rejected"),"DUE","")</f>
        <v/>
      </c>
    </row>
    <row r="415" customFormat="false" ht="15" hidden="false" customHeight="false" outlineLevel="0" collapsed="false">
      <c r="A415" s="3"/>
      <c r="B415" s="3"/>
      <c r="C415" s="4"/>
      <c r="D415" s="5"/>
      <c r="E415" s="3"/>
      <c r="F415" s="3"/>
      <c r="G415" s="3"/>
      <c r="H415" s="5" t="str">
        <f aca="false">IF($D415="","",$D415+7)</f>
        <v/>
      </c>
      <c r="I415" s="6" t="str">
        <f aca="true">IF($D415="","",TODAY()-$D415)</f>
        <v/>
      </c>
      <c r="J415" s="7" t="str">
        <f aca="true">IF(AND($H415&lt;&gt;"",$H415&lt;=TODAY(),$E415&lt;&gt;"Offer",$E415&lt;&gt;"Rejected"),"DUE","")</f>
        <v/>
      </c>
    </row>
    <row r="416" customFormat="false" ht="15" hidden="false" customHeight="false" outlineLevel="0" collapsed="false">
      <c r="A416" s="3"/>
      <c r="B416" s="3"/>
      <c r="C416" s="4"/>
      <c r="D416" s="5"/>
      <c r="E416" s="3"/>
      <c r="F416" s="3"/>
      <c r="G416" s="3"/>
      <c r="H416" s="5" t="str">
        <f aca="false">IF($D416="","",$D416+7)</f>
        <v/>
      </c>
      <c r="I416" s="6" t="str">
        <f aca="true">IF($D416="","",TODAY()-$D416)</f>
        <v/>
      </c>
      <c r="J416" s="7" t="str">
        <f aca="true">IF(AND($H416&lt;&gt;"",$H416&lt;=TODAY(),$E416&lt;&gt;"Offer",$E416&lt;&gt;"Rejected"),"DUE","")</f>
        <v/>
      </c>
    </row>
    <row r="417" customFormat="false" ht="15" hidden="false" customHeight="false" outlineLevel="0" collapsed="false">
      <c r="A417" s="3"/>
      <c r="B417" s="3"/>
      <c r="C417" s="4"/>
      <c r="D417" s="5"/>
      <c r="E417" s="3"/>
      <c r="F417" s="3"/>
      <c r="G417" s="3"/>
      <c r="H417" s="5" t="str">
        <f aca="false">IF($D417="","",$D417+7)</f>
        <v/>
      </c>
      <c r="I417" s="6" t="str">
        <f aca="true">IF($D417="","",TODAY()-$D417)</f>
        <v/>
      </c>
      <c r="J417" s="7" t="str">
        <f aca="true">IF(AND($H417&lt;&gt;"",$H417&lt;=TODAY(),$E417&lt;&gt;"Offer",$E417&lt;&gt;"Rejected"),"DUE","")</f>
        <v/>
      </c>
    </row>
    <row r="418" customFormat="false" ht="15" hidden="false" customHeight="false" outlineLevel="0" collapsed="false">
      <c r="A418" s="3"/>
      <c r="B418" s="3"/>
      <c r="C418" s="4"/>
      <c r="D418" s="5"/>
      <c r="E418" s="3"/>
      <c r="F418" s="3"/>
      <c r="G418" s="3"/>
      <c r="H418" s="5" t="str">
        <f aca="false">IF($D418="","",$D418+7)</f>
        <v/>
      </c>
      <c r="I418" s="6" t="str">
        <f aca="true">IF($D418="","",TODAY()-$D418)</f>
        <v/>
      </c>
      <c r="J418" s="7" t="str">
        <f aca="true">IF(AND($H418&lt;&gt;"",$H418&lt;=TODAY(),$E418&lt;&gt;"Offer",$E418&lt;&gt;"Rejected"),"DUE","")</f>
        <v/>
      </c>
    </row>
    <row r="419" customFormat="false" ht="15" hidden="false" customHeight="false" outlineLevel="0" collapsed="false">
      <c r="A419" s="3"/>
      <c r="B419" s="3"/>
      <c r="C419" s="4"/>
      <c r="D419" s="5"/>
      <c r="E419" s="3"/>
      <c r="F419" s="3"/>
      <c r="G419" s="3"/>
      <c r="H419" s="5" t="str">
        <f aca="false">IF($D419="","",$D419+7)</f>
        <v/>
      </c>
      <c r="I419" s="6" t="str">
        <f aca="true">IF($D419="","",TODAY()-$D419)</f>
        <v/>
      </c>
      <c r="J419" s="7" t="str">
        <f aca="true">IF(AND($H419&lt;&gt;"",$H419&lt;=TODAY(),$E419&lt;&gt;"Offer",$E419&lt;&gt;"Rejected"),"DUE","")</f>
        <v/>
      </c>
    </row>
    <row r="420" customFormat="false" ht="15" hidden="false" customHeight="false" outlineLevel="0" collapsed="false">
      <c r="A420" s="3"/>
      <c r="B420" s="3"/>
      <c r="C420" s="4"/>
      <c r="D420" s="5"/>
      <c r="E420" s="3"/>
      <c r="F420" s="3"/>
      <c r="G420" s="3"/>
      <c r="H420" s="5" t="str">
        <f aca="false">IF($D420="","",$D420+7)</f>
        <v/>
      </c>
      <c r="I420" s="6" t="str">
        <f aca="true">IF($D420="","",TODAY()-$D420)</f>
        <v/>
      </c>
      <c r="J420" s="7" t="str">
        <f aca="true">IF(AND($H420&lt;&gt;"",$H420&lt;=TODAY(),$E420&lt;&gt;"Offer",$E420&lt;&gt;"Rejected"),"DUE","")</f>
        <v/>
      </c>
    </row>
    <row r="421" customFormat="false" ht="15" hidden="false" customHeight="false" outlineLevel="0" collapsed="false">
      <c r="A421" s="3"/>
      <c r="B421" s="3"/>
      <c r="C421" s="4"/>
      <c r="D421" s="5"/>
      <c r="E421" s="3"/>
      <c r="F421" s="3"/>
      <c r="G421" s="3"/>
      <c r="H421" s="5" t="str">
        <f aca="false">IF($D421="","",$D421+7)</f>
        <v/>
      </c>
      <c r="I421" s="6" t="str">
        <f aca="true">IF($D421="","",TODAY()-$D421)</f>
        <v/>
      </c>
      <c r="J421" s="7" t="str">
        <f aca="true">IF(AND($H421&lt;&gt;"",$H421&lt;=TODAY(),$E421&lt;&gt;"Offer",$E421&lt;&gt;"Rejected"),"DUE","")</f>
        <v/>
      </c>
    </row>
    <row r="422" customFormat="false" ht="15" hidden="false" customHeight="false" outlineLevel="0" collapsed="false">
      <c r="A422" s="3"/>
      <c r="B422" s="3"/>
      <c r="C422" s="4"/>
      <c r="D422" s="5"/>
      <c r="E422" s="3"/>
      <c r="F422" s="3"/>
      <c r="G422" s="3"/>
      <c r="H422" s="5" t="str">
        <f aca="false">IF($D422="","",$D422+7)</f>
        <v/>
      </c>
      <c r="I422" s="6" t="str">
        <f aca="true">IF($D422="","",TODAY()-$D422)</f>
        <v/>
      </c>
      <c r="J422" s="7" t="str">
        <f aca="true">IF(AND($H422&lt;&gt;"",$H422&lt;=TODAY(),$E422&lt;&gt;"Offer",$E422&lt;&gt;"Rejected"),"DUE","")</f>
        <v/>
      </c>
    </row>
    <row r="423" customFormat="false" ht="15" hidden="false" customHeight="false" outlineLevel="0" collapsed="false">
      <c r="A423" s="3"/>
      <c r="B423" s="3"/>
      <c r="C423" s="4"/>
      <c r="D423" s="5"/>
      <c r="E423" s="3"/>
      <c r="F423" s="3"/>
      <c r="G423" s="3"/>
      <c r="H423" s="5" t="str">
        <f aca="false">IF($D423="","",$D423+7)</f>
        <v/>
      </c>
      <c r="I423" s="6" t="str">
        <f aca="true">IF($D423="","",TODAY()-$D423)</f>
        <v/>
      </c>
      <c r="J423" s="7" t="str">
        <f aca="true">IF(AND($H423&lt;&gt;"",$H423&lt;=TODAY(),$E423&lt;&gt;"Offer",$E423&lt;&gt;"Rejected"),"DUE","")</f>
        <v/>
      </c>
    </row>
    <row r="424" customFormat="false" ht="15" hidden="false" customHeight="false" outlineLevel="0" collapsed="false">
      <c r="A424" s="3"/>
      <c r="B424" s="3"/>
      <c r="C424" s="4"/>
      <c r="D424" s="5"/>
      <c r="E424" s="3"/>
      <c r="F424" s="3"/>
      <c r="G424" s="3"/>
      <c r="H424" s="5" t="str">
        <f aca="false">IF($D424="","",$D424+7)</f>
        <v/>
      </c>
      <c r="I424" s="6" t="str">
        <f aca="true">IF($D424="","",TODAY()-$D424)</f>
        <v/>
      </c>
      <c r="J424" s="7" t="str">
        <f aca="true">IF(AND($H424&lt;&gt;"",$H424&lt;=TODAY(),$E424&lt;&gt;"Offer",$E424&lt;&gt;"Rejected"),"DUE","")</f>
        <v/>
      </c>
    </row>
    <row r="425" customFormat="false" ht="15" hidden="false" customHeight="false" outlineLevel="0" collapsed="false">
      <c r="A425" s="3"/>
      <c r="B425" s="3"/>
      <c r="C425" s="4"/>
      <c r="D425" s="5"/>
      <c r="E425" s="3"/>
      <c r="F425" s="3"/>
      <c r="G425" s="3"/>
      <c r="H425" s="5" t="str">
        <f aca="false">IF($D425="","",$D425+7)</f>
        <v/>
      </c>
      <c r="I425" s="6" t="str">
        <f aca="true">IF($D425="","",TODAY()-$D425)</f>
        <v/>
      </c>
      <c r="J425" s="7" t="str">
        <f aca="true">IF(AND($H425&lt;&gt;"",$H425&lt;=TODAY(),$E425&lt;&gt;"Offer",$E425&lt;&gt;"Rejected"),"DUE","")</f>
        <v/>
      </c>
    </row>
    <row r="426" customFormat="false" ht="15" hidden="false" customHeight="false" outlineLevel="0" collapsed="false">
      <c r="A426" s="3"/>
      <c r="B426" s="3"/>
      <c r="C426" s="4"/>
      <c r="D426" s="5"/>
      <c r="E426" s="3"/>
      <c r="F426" s="3"/>
      <c r="G426" s="3"/>
      <c r="H426" s="5" t="str">
        <f aca="false">IF($D426="","",$D426+7)</f>
        <v/>
      </c>
      <c r="I426" s="6" t="str">
        <f aca="true">IF($D426="","",TODAY()-$D426)</f>
        <v/>
      </c>
      <c r="J426" s="7" t="str">
        <f aca="true">IF(AND($H426&lt;&gt;"",$H426&lt;=TODAY(),$E426&lt;&gt;"Offer",$E426&lt;&gt;"Rejected"),"DUE","")</f>
        <v/>
      </c>
    </row>
    <row r="427" customFormat="false" ht="15" hidden="false" customHeight="false" outlineLevel="0" collapsed="false">
      <c r="A427" s="3"/>
      <c r="B427" s="3"/>
      <c r="C427" s="4"/>
      <c r="D427" s="5"/>
      <c r="E427" s="3"/>
      <c r="F427" s="3"/>
      <c r="G427" s="3"/>
      <c r="H427" s="5" t="str">
        <f aca="false">IF($D427="","",$D427+7)</f>
        <v/>
      </c>
      <c r="I427" s="6" t="str">
        <f aca="true">IF($D427="","",TODAY()-$D427)</f>
        <v/>
      </c>
      <c r="J427" s="7" t="str">
        <f aca="true">IF(AND($H427&lt;&gt;"",$H427&lt;=TODAY(),$E427&lt;&gt;"Offer",$E427&lt;&gt;"Rejected"),"DUE","")</f>
        <v/>
      </c>
    </row>
    <row r="428" customFormat="false" ht="15" hidden="false" customHeight="false" outlineLevel="0" collapsed="false">
      <c r="A428" s="3"/>
      <c r="B428" s="3"/>
      <c r="C428" s="4"/>
      <c r="D428" s="5"/>
      <c r="E428" s="3"/>
      <c r="F428" s="3"/>
      <c r="G428" s="3"/>
      <c r="H428" s="5" t="str">
        <f aca="false">IF($D428="","",$D428+7)</f>
        <v/>
      </c>
      <c r="I428" s="6" t="str">
        <f aca="true">IF($D428="","",TODAY()-$D428)</f>
        <v/>
      </c>
      <c r="J428" s="7" t="str">
        <f aca="true">IF(AND($H428&lt;&gt;"",$H428&lt;=TODAY(),$E428&lt;&gt;"Offer",$E428&lt;&gt;"Rejected"),"DUE","")</f>
        <v/>
      </c>
    </row>
    <row r="429" customFormat="false" ht="15" hidden="false" customHeight="false" outlineLevel="0" collapsed="false">
      <c r="A429" s="3"/>
      <c r="B429" s="3"/>
      <c r="C429" s="4"/>
      <c r="D429" s="5"/>
      <c r="E429" s="3"/>
      <c r="F429" s="3"/>
      <c r="G429" s="3"/>
      <c r="H429" s="5" t="str">
        <f aca="false">IF($D429="","",$D429+7)</f>
        <v/>
      </c>
      <c r="I429" s="6" t="str">
        <f aca="true">IF($D429="","",TODAY()-$D429)</f>
        <v/>
      </c>
      <c r="J429" s="7" t="str">
        <f aca="true">IF(AND($H429&lt;&gt;"",$H429&lt;=TODAY(),$E429&lt;&gt;"Offer",$E429&lt;&gt;"Rejected"),"DUE","")</f>
        <v/>
      </c>
    </row>
    <row r="430" customFormat="false" ht="15" hidden="false" customHeight="false" outlineLevel="0" collapsed="false">
      <c r="A430" s="3"/>
      <c r="B430" s="3"/>
      <c r="C430" s="4"/>
      <c r="D430" s="5"/>
      <c r="E430" s="3"/>
      <c r="F430" s="3"/>
      <c r="G430" s="3"/>
      <c r="H430" s="5" t="str">
        <f aca="false">IF($D430="","",$D430+7)</f>
        <v/>
      </c>
      <c r="I430" s="6" t="str">
        <f aca="true">IF($D430="","",TODAY()-$D430)</f>
        <v/>
      </c>
      <c r="J430" s="7" t="str">
        <f aca="true">IF(AND($H430&lt;&gt;"",$H430&lt;=TODAY(),$E430&lt;&gt;"Offer",$E430&lt;&gt;"Rejected"),"DUE","")</f>
        <v/>
      </c>
    </row>
    <row r="431" customFormat="false" ht="15" hidden="false" customHeight="false" outlineLevel="0" collapsed="false">
      <c r="A431" s="3"/>
      <c r="B431" s="3"/>
      <c r="C431" s="4"/>
      <c r="D431" s="5"/>
      <c r="E431" s="3"/>
      <c r="F431" s="3"/>
      <c r="G431" s="3"/>
      <c r="H431" s="5" t="str">
        <f aca="false">IF($D431="","",$D431+7)</f>
        <v/>
      </c>
      <c r="I431" s="6" t="str">
        <f aca="true">IF($D431="","",TODAY()-$D431)</f>
        <v/>
      </c>
      <c r="J431" s="7" t="str">
        <f aca="true">IF(AND($H431&lt;&gt;"",$H431&lt;=TODAY(),$E431&lt;&gt;"Offer",$E431&lt;&gt;"Rejected"),"DUE","")</f>
        <v/>
      </c>
    </row>
    <row r="432" customFormat="false" ht="15" hidden="false" customHeight="false" outlineLevel="0" collapsed="false">
      <c r="A432" s="3"/>
      <c r="B432" s="3"/>
      <c r="C432" s="4"/>
      <c r="D432" s="5"/>
      <c r="E432" s="3"/>
      <c r="F432" s="3"/>
      <c r="G432" s="3"/>
      <c r="H432" s="5" t="str">
        <f aca="false">IF($D432="","",$D432+7)</f>
        <v/>
      </c>
      <c r="I432" s="6" t="str">
        <f aca="true">IF($D432="","",TODAY()-$D432)</f>
        <v/>
      </c>
      <c r="J432" s="7" t="str">
        <f aca="true">IF(AND($H432&lt;&gt;"",$H432&lt;=TODAY(),$E432&lt;&gt;"Offer",$E432&lt;&gt;"Rejected"),"DUE","")</f>
        <v/>
      </c>
    </row>
    <row r="433" customFormat="false" ht="15" hidden="false" customHeight="false" outlineLevel="0" collapsed="false">
      <c r="A433" s="3"/>
      <c r="B433" s="3"/>
      <c r="C433" s="4"/>
      <c r="D433" s="5"/>
      <c r="E433" s="3"/>
      <c r="F433" s="3"/>
      <c r="G433" s="3"/>
      <c r="H433" s="5" t="str">
        <f aca="false">IF($D433="","",$D433+7)</f>
        <v/>
      </c>
      <c r="I433" s="6" t="str">
        <f aca="true">IF($D433="","",TODAY()-$D433)</f>
        <v/>
      </c>
      <c r="J433" s="7" t="str">
        <f aca="true">IF(AND($H433&lt;&gt;"",$H433&lt;=TODAY(),$E433&lt;&gt;"Offer",$E433&lt;&gt;"Rejected"),"DUE","")</f>
        <v/>
      </c>
    </row>
    <row r="434" customFormat="false" ht="15" hidden="false" customHeight="false" outlineLevel="0" collapsed="false">
      <c r="A434" s="3"/>
      <c r="B434" s="3"/>
      <c r="C434" s="4"/>
      <c r="D434" s="5"/>
      <c r="E434" s="3"/>
      <c r="F434" s="3"/>
      <c r="G434" s="3"/>
      <c r="H434" s="5" t="str">
        <f aca="false">IF($D434="","",$D434+7)</f>
        <v/>
      </c>
      <c r="I434" s="6" t="str">
        <f aca="true">IF($D434="","",TODAY()-$D434)</f>
        <v/>
      </c>
      <c r="J434" s="7" t="str">
        <f aca="true">IF(AND($H434&lt;&gt;"",$H434&lt;=TODAY(),$E434&lt;&gt;"Offer",$E434&lt;&gt;"Rejected"),"DUE","")</f>
        <v/>
      </c>
    </row>
    <row r="435" customFormat="false" ht="15" hidden="false" customHeight="false" outlineLevel="0" collapsed="false">
      <c r="A435" s="3"/>
      <c r="B435" s="3"/>
      <c r="C435" s="4"/>
      <c r="D435" s="5"/>
      <c r="E435" s="3"/>
      <c r="F435" s="3"/>
      <c r="G435" s="3"/>
      <c r="H435" s="5" t="str">
        <f aca="false">IF($D435="","",$D435+7)</f>
        <v/>
      </c>
      <c r="I435" s="6" t="str">
        <f aca="true">IF($D435="","",TODAY()-$D435)</f>
        <v/>
      </c>
      <c r="J435" s="7" t="str">
        <f aca="true">IF(AND($H435&lt;&gt;"",$H435&lt;=TODAY(),$E435&lt;&gt;"Offer",$E435&lt;&gt;"Rejected"),"DUE","")</f>
        <v/>
      </c>
    </row>
    <row r="436" customFormat="false" ht="15" hidden="false" customHeight="false" outlineLevel="0" collapsed="false">
      <c r="A436" s="3"/>
      <c r="B436" s="3"/>
      <c r="C436" s="4"/>
      <c r="D436" s="5"/>
      <c r="E436" s="3"/>
      <c r="F436" s="3"/>
      <c r="G436" s="3"/>
      <c r="H436" s="5" t="str">
        <f aca="false">IF($D436="","",$D436+7)</f>
        <v/>
      </c>
      <c r="I436" s="6" t="str">
        <f aca="true">IF($D436="","",TODAY()-$D436)</f>
        <v/>
      </c>
      <c r="J436" s="7" t="str">
        <f aca="true">IF(AND($H436&lt;&gt;"",$H436&lt;=TODAY(),$E436&lt;&gt;"Offer",$E436&lt;&gt;"Rejected"),"DUE","")</f>
        <v/>
      </c>
    </row>
    <row r="437" customFormat="false" ht="15" hidden="false" customHeight="false" outlineLevel="0" collapsed="false">
      <c r="A437" s="3"/>
      <c r="B437" s="3"/>
      <c r="C437" s="4"/>
      <c r="D437" s="5"/>
      <c r="E437" s="3"/>
      <c r="F437" s="3"/>
      <c r="G437" s="3"/>
      <c r="H437" s="5" t="str">
        <f aca="false">IF($D437="","",$D437+7)</f>
        <v/>
      </c>
      <c r="I437" s="6" t="str">
        <f aca="true">IF($D437="","",TODAY()-$D437)</f>
        <v/>
      </c>
      <c r="J437" s="7" t="str">
        <f aca="true">IF(AND($H437&lt;&gt;"",$H437&lt;=TODAY(),$E437&lt;&gt;"Offer",$E437&lt;&gt;"Rejected"),"DUE","")</f>
        <v/>
      </c>
    </row>
    <row r="438" customFormat="false" ht="15" hidden="false" customHeight="false" outlineLevel="0" collapsed="false">
      <c r="A438" s="3"/>
      <c r="B438" s="3"/>
      <c r="C438" s="4"/>
      <c r="D438" s="5"/>
      <c r="E438" s="3"/>
      <c r="F438" s="3"/>
      <c r="G438" s="3"/>
      <c r="H438" s="5" t="str">
        <f aca="false">IF($D438="","",$D438+7)</f>
        <v/>
      </c>
      <c r="I438" s="6" t="str">
        <f aca="true">IF($D438="","",TODAY()-$D438)</f>
        <v/>
      </c>
      <c r="J438" s="7" t="str">
        <f aca="true">IF(AND($H438&lt;&gt;"",$H438&lt;=TODAY(),$E438&lt;&gt;"Offer",$E438&lt;&gt;"Rejected"),"DUE","")</f>
        <v/>
      </c>
    </row>
    <row r="439" customFormat="false" ht="15" hidden="false" customHeight="false" outlineLevel="0" collapsed="false">
      <c r="A439" s="3"/>
      <c r="B439" s="3"/>
      <c r="C439" s="4"/>
      <c r="D439" s="5"/>
      <c r="E439" s="3"/>
      <c r="F439" s="3"/>
      <c r="G439" s="3"/>
      <c r="H439" s="5" t="str">
        <f aca="false">IF($D439="","",$D439+7)</f>
        <v/>
      </c>
      <c r="I439" s="6" t="str">
        <f aca="true">IF($D439="","",TODAY()-$D439)</f>
        <v/>
      </c>
      <c r="J439" s="7" t="str">
        <f aca="true">IF(AND($H439&lt;&gt;"",$H439&lt;=TODAY(),$E439&lt;&gt;"Offer",$E439&lt;&gt;"Rejected"),"DUE","")</f>
        <v/>
      </c>
    </row>
    <row r="440" customFormat="false" ht="15" hidden="false" customHeight="false" outlineLevel="0" collapsed="false">
      <c r="A440" s="3"/>
      <c r="B440" s="3"/>
      <c r="C440" s="4"/>
      <c r="D440" s="5"/>
      <c r="E440" s="3"/>
      <c r="F440" s="3"/>
      <c r="G440" s="3"/>
      <c r="H440" s="5" t="str">
        <f aca="false">IF($D440="","",$D440+7)</f>
        <v/>
      </c>
      <c r="I440" s="6" t="str">
        <f aca="true">IF($D440="","",TODAY()-$D440)</f>
        <v/>
      </c>
      <c r="J440" s="7" t="str">
        <f aca="true">IF(AND($H440&lt;&gt;"",$H440&lt;=TODAY(),$E440&lt;&gt;"Offer",$E440&lt;&gt;"Rejected"),"DUE","")</f>
        <v/>
      </c>
    </row>
    <row r="441" customFormat="false" ht="15" hidden="false" customHeight="false" outlineLevel="0" collapsed="false">
      <c r="A441" s="3"/>
      <c r="B441" s="3"/>
      <c r="C441" s="4"/>
      <c r="D441" s="5"/>
      <c r="E441" s="3"/>
      <c r="F441" s="3"/>
      <c r="G441" s="3"/>
      <c r="H441" s="5" t="str">
        <f aca="false">IF($D441="","",$D441+7)</f>
        <v/>
      </c>
      <c r="I441" s="6" t="str">
        <f aca="true">IF($D441="","",TODAY()-$D441)</f>
        <v/>
      </c>
      <c r="J441" s="7" t="str">
        <f aca="true">IF(AND($H441&lt;&gt;"",$H441&lt;=TODAY(),$E441&lt;&gt;"Offer",$E441&lt;&gt;"Rejected"),"DUE","")</f>
        <v/>
      </c>
    </row>
    <row r="442" customFormat="false" ht="15" hidden="false" customHeight="false" outlineLevel="0" collapsed="false">
      <c r="A442" s="3"/>
      <c r="B442" s="3"/>
      <c r="C442" s="4"/>
      <c r="D442" s="5"/>
      <c r="E442" s="3"/>
      <c r="F442" s="3"/>
      <c r="G442" s="3"/>
      <c r="H442" s="5" t="str">
        <f aca="false">IF($D442="","",$D442+7)</f>
        <v/>
      </c>
      <c r="I442" s="6" t="str">
        <f aca="true">IF($D442="","",TODAY()-$D442)</f>
        <v/>
      </c>
      <c r="J442" s="7" t="str">
        <f aca="true">IF(AND($H442&lt;&gt;"",$H442&lt;=TODAY(),$E442&lt;&gt;"Offer",$E442&lt;&gt;"Rejected"),"DUE","")</f>
        <v/>
      </c>
    </row>
    <row r="443" customFormat="false" ht="15" hidden="false" customHeight="false" outlineLevel="0" collapsed="false">
      <c r="A443" s="3"/>
      <c r="B443" s="3"/>
      <c r="C443" s="4"/>
      <c r="D443" s="5"/>
      <c r="E443" s="3"/>
      <c r="F443" s="3"/>
      <c r="G443" s="3"/>
      <c r="H443" s="5" t="str">
        <f aca="false">IF($D443="","",$D443+7)</f>
        <v/>
      </c>
      <c r="I443" s="6" t="str">
        <f aca="true">IF($D443="","",TODAY()-$D443)</f>
        <v/>
      </c>
      <c r="J443" s="7" t="str">
        <f aca="true">IF(AND($H443&lt;&gt;"",$H443&lt;=TODAY(),$E443&lt;&gt;"Offer",$E443&lt;&gt;"Rejected"),"DUE","")</f>
        <v/>
      </c>
    </row>
    <row r="444" customFormat="false" ht="15" hidden="false" customHeight="false" outlineLevel="0" collapsed="false">
      <c r="A444" s="3"/>
      <c r="B444" s="3"/>
      <c r="C444" s="4"/>
      <c r="D444" s="5"/>
      <c r="E444" s="3"/>
      <c r="F444" s="3"/>
      <c r="G444" s="3"/>
      <c r="H444" s="5" t="str">
        <f aca="false">IF($D444="","",$D444+7)</f>
        <v/>
      </c>
      <c r="I444" s="6" t="str">
        <f aca="true">IF($D444="","",TODAY()-$D444)</f>
        <v/>
      </c>
      <c r="J444" s="7" t="str">
        <f aca="true">IF(AND($H444&lt;&gt;"",$H444&lt;=TODAY(),$E444&lt;&gt;"Offer",$E444&lt;&gt;"Rejected"),"DUE","")</f>
        <v/>
      </c>
    </row>
    <row r="445" customFormat="false" ht="15" hidden="false" customHeight="false" outlineLevel="0" collapsed="false">
      <c r="A445" s="3"/>
      <c r="B445" s="3"/>
      <c r="C445" s="4"/>
      <c r="D445" s="5"/>
      <c r="E445" s="3"/>
      <c r="F445" s="3"/>
      <c r="G445" s="3"/>
      <c r="H445" s="5" t="str">
        <f aca="false">IF($D445="","",$D445+7)</f>
        <v/>
      </c>
      <c r="I445" s="6" t="str">
        <f aca="true">IF($D445="","",TODAY()-$D445)</f>
        <v/>
      </c>
      <c r="J445" s="7" t="str">
        <f aca="true">IF(AND($H445&lt;&gt;"",$H445&lt;=TODAY(),$E445&lt;&gt;"Offer",$E445&lt;&gt;"Rejected"),"DUE","")</f>
        <v/>
      </c>
    </row>
    <row r="446" customFormat="false" ht="15" hidden="false" customHeight="false" outlineLevel="0" collapsed="false">
      <c r="A446" s="3"/>
      <c r="B446" s="3"/>
      <c r="C446" s="4"/>
      <c r="D446" s="5"/>
      <c r="E446" s="3"/>
      <c r="F446" s="3"/>
      <c r="G446" s="3"/>
      <c r="H446" s="5" t="str">
        <f aca="false">IF($D446="","",$D446+7)</f>
        <v/>
      </c>
      <c r="I446" s="6" t="str">
        <f aca="true">IF($D446="","",TODAY()-$D446)</f>
        <v/>
      </c>
      <c r="J446" s="7" t="str">
        <f aca="true">IF(AND($H446&lt;&gt;"",$H446&lt;=TODAY(),$E446&lt;&gt;"Offer",$E446&lt;&gt;"Rejected"),"DUE","")</f>
        <v/>
      </c>
    </row>
    <row r="447" customFormat="false" ht="15" hidden="false" customHeight="false" outlineLevel="0" collapsed="false">
      <c r="A447" s="3"/>
      <c r="B447" s="3"/>
      <c r="C447" s="4"/>
      <c r="D447" s="5"/>
      <c r="E447" s="3"/>
      <c r="F447" s="3"/>
      <c r="G447" s="3"/>
      <c r="H447" s="5" t="str">
        <f aca="false">IF($D447="","",$D447+7)</f>
        <v/>
      </c>
      <c r="I447" s="6" t="str">
        <f aca="true">IF($D447="","",TODAY()-$D447)</f>
        <v/>
      </c>
      <c r="J447" s="7" t="str">
        <f aca="true">IF(AND($H447&lt;&gt;"",$H447&lt;=TODAY(),$E447&lt;&gt;"Offer",$E447&lt;&gt;"Rejected"),"DUE","")</f>
        <v/>
      </c>
    </row>
    <row r="448" customFormat="false" ht="15" hidden="false" customHeight="false" outlineLevel="0" collapsed="false">
      <c r="A448" s="3"/>
      <c r="B448" s="3"/>
      <c r="C448" s="4"/>
      <c r="D448" s="5"/>
      <c r="E448" s="3"/>
      <c r="F448" s="3"/>
      <c r="G448" s="3"/>
      <c r="H448" s="5" t="str">
        <f aca="false">IF($D448="","",$D448+7)</f>
        <v/>
      </c>
      <c r="I448" s="6" t="str">
        <f aca="true">IF($D448="","",TODAY()-$D448)</f>
        <v/>
      </c>
      <c r="J448" s="7" t="str">
        <f aca="true">IF(AND($H448&lt;&gt;"",$H448&lt;=TODAY(),$E448&lt;&gt;"Offer",$E448&lt;&gt;"Rejected"),"DUE","")</f>
        <v/>
      </c>
    </row>
    <row r="449" customFormat="false" ht="15" hidden="false" customHeight="false" outlineLevel="0" collapsed="false">
      <c r="A449" s="3"/>
      <c r="B449" s="3"/>
      <c r="C449" s="4"/>
      <c r="D449" s="5"/>
      <c r="E449" s="3"/>
      <c r="F449" s="3"/>
      <c r="G449" s="3"/>
      <c r="H449" s="5" t="str">
        <f aca="false">IF($D449="","",$D449+7)</f>
        <v/>
      </c>
      <c r="I449" s="6" t="str">
        <f aca="true">IF($D449="","",TODAY()-$D449)</f>
        <v/>
      </c>
      <c r="J449" s="7" t="str">
        <f aca="true">IF(AND($H449&lt;&gt;"",$H449&lt;=TODAY(),$E449&lt;&gt;"Offer",$E449&lt;&gt;"Rejected"),"DUE","")</f>
        <v/>
      </c>
    </row>
    <row r="450" customFormat="false" ht="15" hidden="false" customHeight="false" outlineLevel="0" collapsed="false">
      <c r="A450" s="3"/>
      <c r="B450" s="3"/>
      <c r="C450" s="4"/>
      <c r="D450" s="5"/>
      <c r="E450" s="3"/>
      <c r="F450" s="3"/>
      <c r="G450" s="3"/>
      <c r="H450" s="5" t="str">
        <f aca="false">IF($D450="","",$D450+7)</f>
        <v/>
      </c>
      <c r="I450" s="6" t="str">
        <f aca="true">IF($D450="","",TODAY()-$D450)</f>
        <v/>
      </c>
      <c r="J450" s="7" t="str">
        <f aca="true">IF(AND($H450&lt;&gt;"",$H450&lt;=TODAY(),$E450&lt;&gt;"Offer",$E450&lt;&gt;"Rejected"),"DUE","")</f>
        <v/>
      </c>
    </row>
    <row r="451" customFormat="false" ht="15" hidden="false" customHeight="false" outlineLevel="0" collapsed="false">
      <c r="A451" s="3"/>
      <c r="B451" s="3"/>
      <c r="C451" s="4"/>
      <c r="D451" s="5"/>
      <c r="E451" s="3"/>
      <c r="F451" s="3"/>
      <c r="G451" s="3"/>
      <c r="H451" s="5" t="str">
        <f aca="false">IF($D451="","",$D451+7)</f>
        <v/>
      </c>
      <c r="I451" s="6" t="str">
        <f aca="true">IF($D451="","",TODAY()-$D451)</f>
        <v/>
      </c>
      <c r="J451" s="7" t="str">
        <f aca="true">IF(AND($H451&lt;&gt;"",$H451&lt;=TODAY(),$E451&lt;&gt;"Offer",$E451&lt;&gt;"Rejected"),"DUE","")</f>
        <v/>
      </c>
    </row>
    <row r="452" customFormat="false" ht="15" hidden="false" customHeight="false" outlineLevel="0" collapsed="false">
      <c r="A452" s="3"/>
      <c r="B452" s="3"/>
      <c r="C452" s="4"/>
      <c r="D452" s="5"/>
      <c r="E452" s="3"/>
      <c r="F452" s="3"/>
      <c r="G452" s="3"/>
      <c r="H452" s="5" t="str">
        <f aca="false">IF($D452="","",$D452+7)</f>
        <v/>
      </c>
      <c r="I452" s="6" t="str">
        <f aca="true">IF($D452="","",TODAY()-$D452)</f>
        <v/>
      </c>
      <c r="J452" s="7" t="str">
        <f aca="true">IF(AND($H452&lt;&gt;"",$H452&lt;=TODAY(),$E452&lt;&gt;"Offer",$E452&lt;&gt;"Rejected"),"DUE","")</f>
        <v/>
      </c>
    </row>
    <row r="453" customFormat="false" ht="15" hidden="false" customHeight="false" outlineLevel="0" collapsed="false">
      <c r="A453" s="3"/>
      <c r="B453" s="3"/>
      <c r="C453" s="4"/>
      <c r="D453" s="5"/>
      <c r="E453" s="3"/>
      <c r="F453" s="3"/>
      <c r="G453" s="3"/>
      <c r="H453" s="5" t="str">
        <f aca="false">IF($D453="","",$D453+7)</f>
        <v/>
      </c>
      <c r="I453" s="6" t="str">
        <f aca="true">IF($D453="","",TODAY()-$D453)</f>
        <v/>
      </c>
      <c r="J453" s="7" t="str">
        <f aca="true">IF(AND($H453&lt;&gt;"",$H453&lt;=TODAY(),$E453&lt;&gt;"Offer",$E453&lt;&gt;"Rejected"),"DUE","")</f>
        <v/>
      </c>
    </row>
    <row r="454" customFormat="false" ht="15" hidden="false" customHeight="false" outlineLevel="0" collapsed="false">
      <c r="A454" s="3"/>
      <c r="B454" s="3"/>
      <c r="C454" s="4"/>
      <c r="D454" s="5"/>
      <c r="E454" s="3"/>
      <c r="F454" s="3"/>
      <c r="G454" s="3"/>
      <c r="H454" s="5" t="str">
        <f aca="false">IF($D454="","",$D454+7)</f>
        <v/>
      </c>
      <c r="I454" s="6" t="str">
        <f aca="true">IF($D454="","",TODAY()-$D454)</f>
        <v/>
      </c>
      <c r="J454" s="7" t="str">
        <f aca="true">IF(AND($H454&lt;&gt;"",$H454&lt;=TODAY(),$E454&lt;&gt;"Offer",$E454&lt;&gt;"Rejected"),"DUE","")</f>
        <v/>
      </c>
    </row>
    <row r="455" customFormat="false" ht="15" hidden="false" customHeight="false" outlineLevel="0" collapsed="false">
      <c r="A455" s="3"/>
      <c r="B455" s="3"/>
      <c r="C455" s="4"/>
      <c r="D455" s="5"/>
      <c r="E455" s="3"/>
      <c r="F455" s="3"/>
      <c r="G455" s="3"/>
      <c r="H455" s="5" t="str">
        <f aca="false">IF($D455="","",$D455+7)</f>
        <v/>
      </c>
      <c r="I455" s="6" t="str">
        <f aca="true">IF($D455="","",TODAY()-$D455)</f>
        <v/>
      </c>
      <c r="J455" s="7" t="str">
        <f aca="true">IF(AND($H455&lt;&gt;"",$H455&lt;=TODAY(),$E455&lt;&gt;"Offer",$E455&lt;&gt;"Rejected"),"DUE","")</f>
        <v/>
      </c>
    </row>
    <row r="456" customFormat="false" ht="15" hidden="false" customHeight="false" outlineLevel="0" collapsed="false">
      <c r="A456" s="3"/>
      <c r="B456" s="3"/>
      <c r="C456" s="4"/>
      <c r="D456" s="5"/>
      <c r="E456" s="3"/>
      <c r="F456" s="3"/>
      <c r="G456" s="3"/>
      <c r="H456" s="5" t="str">
        <f aca="false">IF($D456="","",$D456+7)</f>
        <v/>
      </c>
      <c r="I456" s="6" t="str">
        <f aca="true">IF($D456="","",TODAY()-$D456)</f>
        <v/>
      </c>
      <c r="J456" s="7" t="str">
        <f aca="true">IF(AND($H456&lt;&gt;"",$H456&lt;=TODAY(),$E456&lt;&gt;"Offer",$E456&lt;&gt;"Rejected"),"DUE","")</f>
        <v/>
      </c>
    </row>
    <row r="457" customFormat="false" ht="15" hidden="false" customHeight="false" outlineLevel="0" collapsed="false">
      <c r="A457" s="3"/>
      <c r="B457" s="3"/>
      <c r="C457" s="4"/>
      <c r="D457" s="5"/>
      <c r="E457" s="3"/>
      <c r="F457" s="3"/>
      <c r="G457" s="3"/>
      <c r="H457" s="5" t="str">
        <f aca="false">IF($D457="","",$D457+7)</f>
        <v/>
      </c>
      <c r="I457" s="6" t="str">
        <f aca="true">IF($D457="","",TODAY()-$D457)</f>
        <v/>
      </c>
      <c r="J457" s="7" t="str">
        <f aca="true">IF(AND($H457&lt;&gt;"",$H457&lt;=TODAY(),$E457&lt;&gt;"Offer",$E457&lt;&gt;"Rejected"),"DUE","")</f>
        <v/>
      </c>
    </row>
    <row r="458" customFormat="false" ht="15" hidden="false" customHeight="false" outlineLevel="0" collapsed="false">
      <c r="A458" s="3"/>
      <c r="B458" s="3"/>
      <c r="C458" s="4"/>
      <c r="D458" s="5"/>
      <c r="E458" s="3"/>
      <c r="F458" s="3"/>
      <c r="G458" s="3"/>
      <c r="H458" s="5" t="str">
        <f aca="false">IF($D458="","",$D458+7)</f>
        <v/>
      </c>
      <c r="I458" s="6" t="str">
        <f aca="true">IF($D458="","",TODAY()-$D458)</f>
        <v/>
      </c>
      <c r="J458" s="7" t="str">
        <f aca="true">IF(AND($H458&lt;&gt;"",$H458&lt;=TODAY(),$E458&lt;&gt;"Offer",$E458&lt;&gt;"Rejected"),"DUE","")</f>
        <v/>
      </c>
    </row>
    <row r="459" customFormat="false" ht="15" hidden="false" customHeight="false" outlineLevel="0" collapsed="false">
      <c r="A459" s="3"/>
      <c r="B459" s="3"/>
      <c r="C459" s="4"/>
      <c r="D459" s="5"/>
      <c r="E459" s="3"/>
      <c r="F459" s="3"/>
      <c r="G459" s="3"/>
      <c r="H459" s="5" t="str">
        <f aca="false">IF($D459="","",$D459+7)</f>
        <v/>
      </c>
      <c r="I459" s="6" t="str">
        <f aca="true">IF($D459="","",TODAY()-$D459)</f>
        <v/>
      </c>
      <c r="J459" s="7" t="str">
        <f aca="true">IF(AND($H459&lt;&gt;"",$H459&lt;=TODAY(),$E459&lt;&gt;"Offer",$E459&lt;&gt;"Rejected"),"DUE","")</f>
        <v/>
      </c>
    </row>
    <row r="460" customFormat="false" ht="15" hidden="false" customHeight="false" outlineLevel="0" collapsed="false">
      <c r="A460" s="3"/>
      <c r="B460" s="3"/>
      <c r="C460" s="4"/>
      <c r="D460" s="5"/>
      <c r="E460" s="3"/>
      <c r="F460" s="3"/>
      <c r="G460" s="3"/>
      <c r="H460" s="5" t="str">
        <f aca="false">IF($D460="","",$D460+7)</f>
        <v/>
      </c>
      <c r="I460" s="6" t="str">
        <f aca="true">IF($D460="","",TODAY()-$D460)</f>
        <v/>
      </c>
      <c r="J460" s="7" t="str">
        <f aca="true">IF(AND($H460&lt;&gt;"",$H460&lt;=TODAY(),$E460&lt;&gt;"Offer",$E460&lt;&gt;"Rejected"),"DUE","")</f>
        <v/>
      </c>
    </row>
    <row r="461" customFormat="false" ht="15" hidden="false" customHeight="false" outlineLevel="0" collapsed="false">
      <c r="A461" s="3"/>
      <c r="B461" s="3"/>
      <c r="C461" s="4"/>
      <c r="D461" s="5"/>
      <c r="E461" s="3"/>
      <c r="F461" s="3"/>
      <c r="G461" s="3"/>
      <c r="H461" s="5" t="str">
        <f aca="false">IF($D461="","",$D461+7)</f>
        <v/>
      </c>
      <c r="I461" s="6" t="str">
        <f aca="true">IF($D461="","",TODAY()-$D461)</f>
        <v/>
      </c>
      <c r="J461" s="7" t="str">
        <f aca="true">IF(AND($H461&lt;&gt;"",$H461&lt;=TODAY(),$E461&lt;&gt;"Offer",$E461&lt;&gt;"Rejected"),"DUE","")</f>
        <v/>
      </c>
    </row>
    <row r="462" customFormat="false" ht="15" hidden="false" customHeight="false" outlineLevel="0" collapsed="false">
      <c r="A462" s="3"/>
      <c r="B462" s="3"/>
      <c r="C462" s="4"/>
      <c r="D462" s="5"/>
      <c r="E462" s="3"/>
      <c r="F462" s="3"/>
      <c r="G462" s="3"/>
      <c r="H462" s="5" t="str">
        <f aca="false">IF($D462="","",$D462+7)</f>
        <v/>
      </c>
      <c r="I462" s="6" t="str">
        <f aca="true">IF($D462="","",TODAY()-$D462)</f>
        <v/>
      </c>
      <c r="J462" s="7" t="str">
        <f aca="true">IF(AND($H462&lt;&gt;"",$H462&lt;=TODAY(),$E462&lt;&gt;"Offer",$E462&lt;&gt;"Rejected"),"DUE","")</f>
        <v/>
      </c>
    </row>
    <row r="463" customFormat="false" ht="15" hidden="false" customHeight="false" outlineLevel="0" collapsed="false">
      <c r="A463" s="3"/>
      <c r="B463" s="3"/>
      <c r="C463" s="4"/>
      <c r="D463" s="5"/>
      <c r="E463" s="3"/>
      <c r="F463" s="3"/>
      <c r="G463" s="3"/>
      <c r="H463" s="5" t="str">
        <f aca="false">IF($D463="","",$D463+7)</f>
        <v/>
      </c>
      <c r="I463" s="6" t="str">
        <f aca="true">IF($D463="","",TODAY()-$D463)</f>
        <v/>
      </c>
      <c r="J463" s="7" t="str">
        <f aca="true">IF(AND($H463&lt;&gt;"",$H463&lt;=TODAY(),$E463&lt;&gt;"Offer",$E463&lt;&gt;"Rejected"),"DUE","")</f>
        <v/>
      </c>
    </row>
    <row r="464" customFormat="false" ht="15" hidden="false" customHeight="false" outlineLevel="0" collapsed="false">
      <c r="A464" s="3"/>
      <c r="B464" s="3"/>
      <c r="C464" s="4"/>
      <c r="D464" s="5"/>
      <c r="E464" s="3"/>
      <c r="F464" s="3"/>
      <c r="G464" s="3"/>
      <c r="H464" s="5" t="str">
        <f aca="false">IF($D464="","",$D464+7)</f>
        <v/>
      </c>
      <c r="I464" s="6" t="str">
        <f aca="true">IF($D464="","",TODAY()-$D464)</f>
        <v/>
      </c>
      <c r="J464" s="7" t="str">
        <f aca="true">IF(AND($H464&lt;&gt;"",$H464&lt;=TODAY(),$E464&lt;&gt;"Offer",$E464&lt;&gt;"Rejected"),"DUE","")</f>
        <v/>
      </c>
    </row>
    <row r="465" customFormat="false" ht="15" hidden="false" customHeight="false" outlineLevel="0" collapsed="false">
      <c r="A465" s="3"/>
      <c r="B465" s="3"/>
      <c r="C465" s="4"/>
      <c r="D465" s="5"/>
      <c r="E465" s="3"/>
      <c r="F465" s="3"/>
      <c r="G465" s="3"/>
      <c r="H465" s="5" t="str">
        <f aca="false">IF($D465="","",$D465+7)</f>
        <v/>
      </c>
      <c r="I465" s="6" t="str">
        <f aca="true">IF($D465="","",TODAY()-$D465)</f>
        <v/>
      </c>
      <c r="J465" s="7" t="str">
        <f aca="true">IF(AND($H465&lt;&gt;"",$H465&lt;=TODAY(),$E465&lt;&gt;"Offer",$E465&lt;&gt;"Rejected"),"DUE","")</f>
        <v/>
      </c>
    </row>
    <row r="466" customFormat="false" ht="15" hidden="false" customHeight="false" outlineLevel="0" collapsed="false">
      <c r="A466" s="3"/>
      <c r="B466" s="3"/>
      <c r="C466" s="4"/>
      <c r="D466" s="5"/>
      <c r="E466" s="3"/>
      <c r="F466" s="3"/>
      <c r="G466" s="3"/>
      <c r="H466" s="5" t="str">
        <f aca="false">IF($D466="","",$D466+7)</f>
        <v/>
      </c>
      <c r="I466" s="6" t="str">
        <f aca="true">IF($D466="","",TODAY()-$D466)</f>
        <v/>
      </c>
      <c r="J466" s="7" t="str">
        <f aca="true">IF(AND($H466&lt;&gt;"",$H466&lt;=TODAY(),$E466&lt;&gt;"Offer",$E466&lt;&gt;"Rejected"),"DUE","")</f>
        <v/>
      </c>
    </row>
    <row r="467" customFormat="false" ht="15" hidden="false" customHeight="false" outlineLevel="0" collapsed="false">
      <c r="A467" s="3"/>
      <c r="B467" s="3"/>
      <c r="C467" s="4"/>
      <c r="D467" s="5"/>
      <c r="E467" s="3"/>
      <c r="F467" s="3"/>
      <c r="G467" s="3"/>
      <c r="H467" s="5" t="str">
        <f aca="false">IF($D467="","",$D467+7)</f>
        <v/>
      </c>
      <c r="I467" s="6" t="str">
        <f aca="true">IF($D467="","",TODAY()-$D467)</f>
        <v/>
      </c>
      <c r="J467" s="7" t="str">
        <f aca="true">IF(AND($H467&lt;&gt;"",$H467&lt;=TODAY(),$E467&lt;&gt;"Offer",$E467&lt;&gt;"Rejected"),"DUE","")</f>
        <v/>
      </c>
    </row>
    <row r="468" customFormat="false" ht="15" hidden="false" customHeight="false" outlineLevel="0" collapsed="false">
      <c r="A468" s="3"/>
      <c r="B468" s="3"/>
      <c r="C468" s="4"/>
      <c r="D468" s="5"/>
      <c r="E468" s="3"/>
      <c r="F468" s="3"/>
      <c r="G468" s="3"/>
      <c r="H468" s="5" t="str">
        <f aca="false">IF($D468="","",$D468+7)</f>
        <v/>
      </c>
      <c r="I468" s="6" t="str">
        <f aca="true">IF($D468="","",TODAY()-$D468)</f>
        <v/>
      </c>
      <c r="J468" s="7" t="str">
        <f aca="true">IF(AND($H468&lt;&gt;"",$H468&lt;=TODAY(),$E468&lt;&gt;"Offer",$E468&lt;&gt;"Rejected"),"DUE","")</f>
        <v/>
      </c>
    </row>
    <row r="469" customFormat="false" ht="15" hidden="false" customHeight="false" outlineLevel="0" collapsed="false">
      <c r="A469" s="3"/>
      <c r="B469" s="3"/>
      <c r="C469" s="4"/>
      <c r="D469" s="5"/>
      <c r="E469" s="3"/>
      <c r="F469" s="3"/>
      <c r="G469" s="3"/>
      <c r="H469" s="5" t="str">
        <f aca="false">IF($D469="","",$D469+7)</f>
        <v/>
      </c>
      <c r="I469" s="6" t="str">
        <f aca="true">IF($D469="","",TODAY()-$D469)</f>
        <v/>
      </c>
      <c r="J469" s="7" t="str">
        <f aca="true">IF(AND($H469&lt;&gt;"",$H469&lt;=TODAY(),$E469&lt;&gt;"Offer",$E469&lt;&gt;"Rejected"),"DUE","")</f>
        <v/>
      </c>
    </row>
    <row r="470" customFormat="false" ht="15" hidden="false" customHeight="false" outlineLevel="0" collapsed="false">
      <c r="A470" s="3"/>
      <c r="B470" s="3"/>
      <c r="C470" s="4"/>
      <c r="D470" s="5"/>
      <c r="E470" s="3"/>
      <c r="F470" s="3"/>
      <c r="G470" s="3"/>
      <c r="H470" s="5" t="str">
        <f aca="false">IF($D470="","",$D470+7)</f>
        <v/>
      </c>
      <c r="I470" s="6" t="str">
        <f aca="true">IF($D470="","",TODAY()-$D470)</f>
        <v/>
      </c>
      <c r="J470" s="7" t="str">
        <f aca="true">IF(AND($H470&lt;&gt;"",$H470&lt;=TODAY(),$E470&lt;&gt;"Offer",$E470&lt;&gt;"Rejected"),"DUE","")</f>
        <v/>
      </c>
    </row>
    <row r="471" customFormat="false" ht="15" hidden="false" customHeight="false" outlineLevel="0" collapsed="false">
      <c r="A471" s="3"/>
      <c r="B471" s="3"/>
      <c r="C471" s="4"/>
      <c r="D471" s="5"/>
      <c r="E471" s="3"/>
      <c r="F471" s="3"/>
      <c r="G471" s="3"/>
      <c r="H471" s="5" t="str">
        <f aca="false">IF($D471="","",$D471+7)</f>
        <v/>
      </c>
      <c r="I471" s="6" t="str">
        <f aca="true">IF($D471="","",TODAY()-$D471)</f>
        <v/>
      </c>
      <c r="J471" s="7" t="str">
        <f aca="true">IF(AND($H471&lt;&gt;"",$H471&lt;=TODAY(),$E471&lt;&gt;"Offer",$E471&lt;&gt;"Rejected"),"DUE","")</f>
        <v/>
      </c>
    </row>
    <row r="472" customFormat="false" ht="15" hidden="false" customHeight="false" outlineLevel="0" collapsed="false">
      <c r="A472" s="3"/>
      <c r="B472" s="3"/>
      <c r="C472" s="4"/>
      <c r="D472" s="5"/>
      <c r="E472" s="3"/>
      <c r="F472" s="3"/>
      <c r="G472" s="3"/>
      <c r="H472" s="5" t="str">
        <f aca="false">IF($D472="","",$D472+7)</f>
        <v/>
      </c>
      <c r="I472" s="6" t="str">
        <f aca="true">IF($D472="","",TODAY()-$D472)</f>
        <v/>
      </c>
      <c r="J472" s="7" t="str">
        <f aca="true">IF(AND($H472&lt;&gt;"",$H472&lt;=TODAY(),$E472&lt;&gt;"Offer",$E472&lt;&gt;"Rejected"),"DUE","")</f>
        <v/>
      </c>
    </row>
    <row r="473" customFormat="false" ht="15" hidden="false" customHeight="false" outlineLevel="0" collapsed="false">
      <c r="A473" s="3"/>
      <c r="B473" s="3"/>
      <c r="C473" s="4"/>
      <c r="D473" s="5"/>
      <c r="E473" s="3"/>
      <c r="F473" s="3"/>
      <c r="G473" s="3"/>
      <c r="H473" s="5" t="str">
        <f aca="false">IF($D473="","",$D473+7)</f>
        <v/>
      </c>
      <c r="I473" s="6" t="str">
        <f aca="true">IF($D473="","",TODAY()-$D473)</f>
        <v/>
      </c>
      <c r="J473" s="7" t="str">
        <f aca="true">IF(AND($H473&lt;&gt;"",$H473&lt;=TODAY(),$E473&lt;&gt;"Offer",$E473&lt;&gt;"Rejected"),"DUE","")</f>
        <v/>
      </c>
    </row>
    <row r="474" customFormat="false" ht="15" hidden="false" customHeight="false" outlineLevel="0" collapsed="false">
      <c r="A474" s="3"/>
      <c r="B474" s="3"/>
      <c r="C474" s="4"/>
      <c r="D474" s="5"/>
      <c r="E474" s="3"/>
      <c r="F474" s="3"/>
      <c r="G474" s="3"/>
      <c r="H474" s="5" t="str">
        <f aca="false">IF($D474="","",$D474+7)</f>
        <v/>
      </c>
      <c r="I474" s="6" t="str">
        <f aca="true">IF($D474="","",TODAY()-$D474)</f>
        <v/>
      </c>
      <c r="J474" s="7" t="str">
        <f aca="true">IF(AND($H474&lt;&gt;"",$H474&lt;=TODAY(),$E474&lt;&gt;"Offer",$E474&lt;&gt;"Rejected"),"DUE","")</f>
        <v/>
      </c>
    </row>
    <row r="475" customFormat="false" ht="15" hidden="false" customHeight="false" outlineLevel="0" collapsed="false">
      <c r="A475" s="3"/>
      <c r="B475" s="3"/>
      <c r="C475" s="4"/>
      <c r="D475" s="5"/>
      <c r="E475" s="3"/>
      <c r="F475" s="3"/>
      <c r="G475" s="3"/>
      <c r="H475" s="5" t="str">
        <f aca="false">IF($D475="","",$D475+7)</f>
        <v/>
      </c>
      <c r="I475" s="6" t="str">
        <f aca="true">IF($D475="","",TODAY()-$D475)</f>
        <v/>
      </c>
      <c r="J475" s="7" t="str">
        <f aca="true">IF(AND($H475&lt;&gt;"",$H475&lt;=TODAY(),$E475&lt;&gt;"Offer",$E475&lt;&gt;"Rejected"),"DUE","")</f>
        <v/>
      </c>
    </row>
    <row r="476" customFormat="false" ht="15" hidden="false" customHeight="false" outlineLevel="0" collapsed="false">
      <c r="A476" s="3"/>
      <c r="B476" s="3"/>
      <c r="C476" s="4"/>
      <c r="D476" s="5"/>
      <c r="E476" s="3"/>
      <c r="F476" s="3"/>
      <c r="G476" s="3"/>
      <c r="H476" s="5" t="str">
        <f aca="false">IF($D476="","",$D476+7)</f>
        <v/>
      </c>
      <c r="I476" s="6" t="str">
        <f aca="true">IF($D476="","",TODAY()-$D476)</f>
        <v/>
      </c>
      <c r="J476" s="7" t="str">
        <f aca="true">IF(AND($H476&lt;&gt;"",$H476&lt;=TODAY(),$E476&lt;&gt;"Offer",$E476&lt;&gt;"Rejected"),"DUE","")</f>
        <v/>
      </c>
    </row>
    <row r="477" customFormat="false" ht="15" hidden="false" customHeight="false" outlineLevel="0" collapsed="false">
      <c r="A477" s="3"/>
      <c r="B477" s="3"/>
      <c r="C477" s="4"/>
      <c r="D477" s="5"/>
      <c r="E477" s="3"/>
      <c r="F477" s="3"/>
      <c r="G477" s="3"/>
      <c r="H477" s="5" t="str">
        <f aca="false">IF($D477="","",$D477+7)</f>
        <v/>
      </c>
      <c r="I477" s="6" t="str">
        <f aca="true">IF($D477="","",TODAY()-$D477)</f>
        <v/>
      </c>
      <c r="J477" s="7" t="str">
        <f aca="true">IF(AND($H477&lt;&gt;"",$H477&lt;=TODAY(),$E477&lt;&gt;"Offer",$E477&lt;&gt;"Rejected"),"DUE","")</f>
        <v/>
      </c>
    </row>
    <row r="478" customFormat="false" ht="15" hidden="false" customHeight="false" outlineLevel="0" collapsed="false">
      <c r="A478" s="3"/>
      <c r="B478" s="3"/>
      <c r="C478" s="4"/>
      <c r="D478" s="5"/>
      <c r="E478" s="3"/>
      <c r="F478" s="3"/>
      <c r="G478" s="3"/>
      <c r="H478" s="5" t="str">
        <f aca="false">IF($D478="","",$D478+7)</f>
        <v/>
      </c>
      <c r="I478" s="6" t="str">
        <f aca="true">IF($D478="","",TODAY()-$D478)</f>
        <v/>
      </c>
      <c r="J478" s="7" t="str">
        <f aca="true">IF(AND($H478&lt;&gt;"",$H478&lt;=TODAY(),$E478&lt;&gt;"Offer",$E478&lt;&gt;"Rejected"),"DUE","")</f>
        <v/>
      </c>
    </row>
    <row r="479" customFormat="false" ht="15" hidden="false" customHeight="false" outlineLevel="0" collapsed="false">
      <c r="A479" s="3"/>
      <c r="B479" s="3"/>
      <c r="C479" s="4"/>
      <c r="D479" s="5"/>
      <c r="E479" s="3"/>
      <c r="F479" s="3"/>
      <c r="G479" s="3"/>
      <c r="H479" s="5" t="str">
        <f aca="false">IF($D479="","",$D479+7)</f>
        <v/>
      </c>
      <c r="I479" s="6" t="str">
        <f aca="true">IF($D479="","",TODAY()-$D479)</f>
        <v/>
      </c>
      <c r="J479" s="7" t="str">
        <f aca="true">IF(AND($H479&lt;&gt;"",$H479&lt;=TODAY(),$E479&lt;&gt;"Offer",$E479&lt;&gt;"Rejected"),"DUE","")</f>
        <v/>
      </c>
    </row>
    <row r="480" customFormat="false" ht="15" hidden="false" customHeight="false" outlineLevel="0" collapsed="false">
      <c r="A480" s="3"/>
      <c r="B480" s="3"/>
      <c r="C480" s="4"/>
      <c r="D480" s="5"/>
      <c r="E480" s="3"/>
      <c r="F480" s="3"/>
      <c r="G480" s="3"/>
      <c r="H480" s="5" t="str">
        <f aca="false">IF($D480="","",$D480+7)</f>
        <v/>
      </c>
      <c r="I480" s="6" t="str">
        <f aca="true">IF($D480="","",TODAY()-$D480)</f>
        <v/>
      </c>
      <c r="J480" s="7" t="str">
        <f aca="true">IF(AND($H480&lt;&gt;"",$H480&lt;=TODAY(),$E480&lt;&gt;"Offer",$E480&lt;&gt;"Rejected"),"DUE","")</f>
        <v/>
      </c>
    </row>
    <row r="481" customFormat="false" ht="15" hidden="false" customHeight="false" outlineLevel="0" collapsed="false">
      <c r="A481" s="3"/>
      <c r="B481" s="3"/>
      <c r="C481" s="4"/>
      <c r="D481" s="5"/>
      <c r="E481" s="3"/>
      <c r="F481" s="3"/>
      <c r="G481" s="3"/>
      <c r="H481" s="5" t="str">
        <f aca="false">IF($D481="","",$D481+7)</f>
        <v/>
      </c>
      <c r="I481" s="6" t="str">
        <f aca="true">IF($D481="","",TODAY()-$D481)</f>
        <v/>
      </c>
      <c r="J481" s="7" t="str">
        <f aca="true">IF(AND($H481&lt;&gt;"",$H481&lt;=TODAY(),$E481&lt;&gt;"Offer",$E481&lt;&gt;"Rejected"),"DUE","")</f>
        <v/>
      </c>
    </row>
    <row r="482" customFormat="false" ht="15" hidden="false" customHeight="false" outlineLevel="0" collapsed="false">
      <c r="A482" s="3"/>
      <c r="B482" s="3"/>
      <c r="C482" s="4"/>
      <c r="D482" s="5"/>
      <c r="E482" s="3"/>
      <c r="F482" s="3"/>
      <c r="G482" s="3"/>
      <c r="H482" s="5" t="str">
        <f aca="false">IF($D482="","",$D482+7)</f>
        <v/>
      </c>
      <c r="I482" s="6" t="str">
        <f aca="true">IF($D482="","",TODAY()-$D482)</f>
        <v/>
      </c>
      <c r="J482" s="7" t="str">
        <f aca="true">IF(AND($H482&lt;&gt;"",$H482&lt;=TODAY(),$E482&lt;&gt;"Offer",$E482&lt;&gt;"Rejected"),"DUE","")</f>
        <v/>
      </c>
    </row>
    <row r="483" customFormat="false" ht="15" hidden="false" customHeight="false" outlineLevel="0" collapsed="false">
      <c r="A483" s="3"/>
      <c r="B483" s="3"/>
      <c r="C483" s="4"/>
      <c r="D483" s="5"/>
      <c r="E483" s="3"/>
      <c r="F483" s="3"/>
      <c r="G483" s="3"/>
      <c r="H483" s="5" t="str">
        <f aca="false">IF($D483="","",$D483+7)</f>
        <v/>
      </c>
      <c r="I483" s="6" t="str">
        <f aca="true">IF($D483="","",TODAY()-$D483)</f>
        <v/>
      </c>
      <c r="J483" s="7" t="str">
        <f aca="true">IF(AND($H483&lt;&gt;"",$H483&lt;=TODAY(),$E483&lt;&gt;"Offer",$E483&lt;&gt;"Rejected"),"DUE","")</f>
        <v/>
      </c>
    </row>
    <row r="484" customFormat="false" ht="15" hidden="false" customHeight="false" outlineLevel="0" collapsed="false">
      <c r="A484" s="3"/>
      <c r="B484" s="3"/>
      <c r="C484" s="4"/>
      <c r="D484" s="5"/>
      <c r="E484" s="3"/>
      <c r="F484" s="3"/>
      <c r="G484" s="3"/>
      <c r="H484" s="5" t="str">
        <f aca="false">IF($D484="","",$D484+7)</f>
        <v/>
      </c>
      <c r="I484" s="6" t="str">
        <f aca="true">IF($D484="","",TODAY()-$D484)</f>
        <v/>
      </c>
      <c r="J484" s="7" t="str">
        <f aca="true">IF(AND($H484&lt;&gt;"",$H484&lt;=TODAY(),$E484&lt;&gt;"Offer",$E484&lt;&gt;"Rejected"),"DUE","")</f>
        <v/>
      </c>
    </row>
    <row r="485" customFormat="false" ht="15" hidden="false" customHeight="false" outlineLevel="0" collapsed="false">
      <c r="A485" s="3"/>
      <c r="B485" s="3"/>
      <c r="C485" s="4"/>
      <c r="D485" s="5"/>
      <c r="E485" s="3"/>
      <c r="F485" s="3"/>
      <c r="G485" s="3"/>
      <c r="H485" s="5" t="str">
        <f aca="false">IF($D485="","",$D485+7)</f>
        <v/>
      </c>
      <c r="I485" s="6" t="str">
        <f aca="true">IF($D485="","",TODAY()-$D485)</f>
        <v/>
      </c>
      <c r="J485" s="7" t="str">
        <f aca="true">IF(AND($H485&lt;&gt;"",$H485&lt;=TODAY(),$E485&lt;&gt;"Offer",$E485&lt;&gt;"Rejected"),"DUE","")</f>
        <v/>
      </c>
    </row>
    <row r="486" customFormat="false" ht="15" hidden="false" customHeight="false" outlineLevel="0" collapsed="false">
      <c r="A486" s="3"/>
      <c r="B486" s="3"/>
      <c r="C486" s="4"/>
      <c r="D486" s="5"/>
      <c r="E486" s="3"/>
      <c r="F486" s="3"/>
      <c r="G486" s="3"/>
      <c r="H486" s="5" t="str">
        <f aca="false">IF($D486="","",$D486+7)</f>
        <v/>
      </c>
      <c r="I486" s="6" t="str">
        <f aca="true">IF($D486="","",TODAY()-$D486)</f>
        <v/>
      </c>
      <c r="J486" s="7" t="str">
        <f aca="true">IF(AND($H486&lt;&gt;"",$H486&lt;=TODAY(),$E486&lt;&gt;"Offer",$E486&lt;&gt;"Rejected"),"DUE","")</f>
        <v/>
      </c>
    </row>
    <row r="487" customFormat="false" ht="15" hidden="false" customHeight="false" outlineLevel="0" collapsed="false">
      <c r="A487" s="3"/>
      <c r="B487" s="3"/>
      <c r="C487" s="4"/>
      <c r="D487" s="5"/>
      <c r="E487" s="3"/>
      <c r="F487" s="3"/>
      <c r="G487" s="3"/>
      <c r="H487" s="5" t="str">
        <f aca="false">IF($D487="","",$D487+7)</f>
        <v/>
      </c>
      <c r="I487" s="6" t="str">
        <f aca="true">IF($D487="","",TODAY()-$D487)</f>
        <v/>
      </c>
      <c r="J487" s="7" t="str">
        <f aca="true">IF(AND($H487&lt;&gt;"",$H487&lt;=TODAY(),$E487&lt;&gt;"Offer",$E487&lt;&gt;"Rejected"),"DUE","")</f>
        <v/>
      </c>
    </row>
    <row r="488" customFormat="false" ht="15" hidden="false" customHeight="false" outlineLevel="0" collapsed="false">
      <c r="A488" s="3"/>
      <c r="B488" s="3"/>
      <c r="C488" s="4"/>
      <c r="D488" s="5"/>
      <c r="E488" s="3"/>
      <c r="F488" s="3"/>
      <c r="G488" s="3"/>
      <c r="H488" s="5" t="str">
        <f aca="false">IF($D488="","",$D488+7)</f>
        <v/>
      </c>
      <c r="I488" s="6" t="str">
        <f aca="true">IF($D488="","",TODAY()-$D488)</f>
        <v/>
      </c>
      <c r="J488" s="7" t="str">
        <f aca="true">IF(AND($H488&lt;&gt;"",$H488&lt;=TODAY(),$E488&lt;&gt;"Offer",$E488&lt;&gt;"Rejected"),"DUE","")</f>
        <v/>
      </c>
    </row>
    <row r="489" customFormat="false" ht="15" hidden="false" customHeight="false" outlineLevel="0" collapsed="false">
      <c r="A489" s="3"/>
      <c r="B489" s="3"/>
      <c r="C489" s="4"/>
      <c r="D489" s="5"/>
      <c r="E489" s="3"/>
      <c r="F489" s="3"/>
      <c r="G489" s="3"/>
      <c r="H489" s="5" t="str">
        <f aca="false">IF($D489="","",$D489+7)</f>
        <v/>
      </c>
      <c r="I489" s="6" t="str">
        <f aca="true">IF($D489="","",TODAY()-$D489)</f>
        <v/>
      </c>
      <c r="J489" s="7" t="str">
        <f aca="true">IF(AND($H489&lt;&gt;"",$H489&lt;=TODAY(),$E489&lt;&gt;"Offer",$E489&lt;&gt;"Rejected"),"DUE","")</f>
        <v/>
      </c>
    </row>
    <row r="490" customFormat="false" ht="15" hidden="false" customHeight="false" outlineLevel="0" collapsed="false">
      <c r="A490" s="3"/>
      <c r="B490" s="3"/>
      <c r="C490" s="4"/>
      <c r="D490" s="5"/>
      <c r="E490" s="3"/>
      <c r="F490" s="3"/>
      <c r="G490" s="3"/>
      <c r="H490" s="5" t="str">
        <f aca="false">IF($D490="","",$D490+7)</f>
        <v/>
      </c>
      <c r="I490" s="6" t="str">
        <f aca="true">IF($D490="","",TODAY()-$D490)</f>
        <v/>
      </c>
      <c r="J490" s="7" t="str">
        <f aca="true">IF(AND($H490&lt;&gt;"",$H490&lt;=TODAY(),$E490&lt;&gt;"Offer",$E490&lt;&gt;"Rejected"),"DUE","")</f>
        <v/>
      </c>
    </row>
    <row r="491" customFormat="false" ht="15" hidden="false" customHeight="false" outlineLevel="0" collapsed="false">
      <c r="A491" s="3"/>
      <c r="B491" s="3"/>
      <c r="C491" s="4"/>
      <c r="D491" s="5"/>
      <c r="E491" s="3"/>
      <c r="F491" s="3"/>
      <c r="G491" s="3"/>
      <c r="H491" s="5" t="str">
        <f aca="false">IF($D491="","",$D491+7)</f>
        <v/>
      </c>
      <c r="I491" s="6" t="str">
        <f aca="true">IF($D491="","",TODAY()-$D491)</f>
        <v/>
      </c>
      <c r="J491" s="7" t="str">
        <f aca="true">IF(AND($H491&lt;&gt;"",$H491&lt;=TODAY(),$E491&lt;&gt;"Offer",$E491&lt;&gt;"Rejected"),"DUE","")</f>
        <v/>
      </c>
    </row>
    <row r="492" customFormat="false" ht="15" hidden="false" customHeight="false" outlineLevel="0" collapsed="false">
      <c r="A492" s="3"/>
      <c r="B492" s="3"/>
      <c r="C492" s="4"/>
      <c r="D492" s="5"/>
      <c r="E492" s="3"/>
      <c r="F492" s="3"/>
      <c r="G492" s="3"/>
      <c r="H492" s="5" t="str">
        <f aca="false">IF($D492="","",$D492+7)</f>
        <v/>
      </c>
      <c r="I492" s="6" t="str">
        <f aca="true">IF($D492="","",TODAY()-$D492)</f>
        <v/>
      </c>
      <c r="J492" s="7" t="str">
        <f aca="true">IF(AND($H492&lt;&gt;"",$H492&lt;=TODAY(),$E492&lt;&gt;"Offer",$E492&lt;&gt;"Rejected"),"DUE","")</f>
        <v/>
      </c>
    </row>
    <row r="493" customFormat="false" ht="15" hidden="false" customHeight="false" outlineLevel="0" collapsed="false">
      <c r="A493" s="3"/>
      <c r="B493" s="3"/>
      <c r="C493" s="4"/>
      <c r="D493" s="5"/>
      <c r="E493" s="3"/>
      <c r="F493" s="3"/>
      <c r="G493" s="3"/>
      <c r="H493" s="5" t="str">
        <f aca="false">IF($D493="","",$D493+7)</f>
        <v/>
      </c>
      <c r="I493" s="6" t="str">
        <f aca="true">IF($D493="","",TODAY()-$D493)</f>
        <v/>
      </c>
      <c r="J493" s="7" t="str">
        <f aca="true">IF(AND($H493&lt;&gt;"",$H493&lt;=TODAY(),$E493&lt;&gt;"Offer",$E493&lt;&gt;"Rejected"),"DUE","")</f>
        <v/>
      </c>
    </row>
    <row r="494" customFormat="false" ht="15" hidden="false" customHeight="false" outlineLevel="0" collapsed="false">
      <c r="A494" s="3"/>
      <c r="B494" s="3"/>
      <c r="C494" s="4"/>
      <c r="D494" s="5"/>
      <c r="E494" s="3"/>
      <c r="F494" s="3"/>
      <c r="G494" s="3"/>
      <c r="H494" s="5" t="str">
        <f aca="false">IF($D494="","",$D494+7)</f>
        <v/>
      </c>
      <c r="I494" s="6" t="str">
        <f aca="true">IF($D494="","",TODAY()-$D494)</f>
        <v/>
      </c>
      <c r="J494" s="7" t="str">
        <f aca="true">IF(AND($H494&lt;&gt;"",$H494&lt;=TODAY(),$E494&lt;&gt;"Offer",$E494&lt;&gt;"Rejected"),"DUE","")</f>
        <v/>
      </c>
    </row>
    <row r="495" customFormat="false" ht="15" hidden="false" customHeight="false" outlineLevel="0" collapsed="false">
      <c r="A495" s="3"/>
      <c r="B495" s="3"/>
      <c r="C495" s="4"/>
      <c r="D495" s="5"/>
      <c r="E495" s="3"/>
      <c r="F495" s="3"/>
      <c r="G495" s="3"/>
      <c r="H495" s="5" t="str">
        <f aca="false">IF($D495="","",$D495+7)</f>
        <v/>
      </c>
      <c r="I495" s="6" t="str">
        <f aca="true">IF($D495="","",TODAY()-$D495)</f>
        <v/>
      </c>
      <c r="J495" s="7" t="str">
        <f aca="true">IF(AND($H495&lt;&gt;"",$H495&lt;=TODAY(),$E495&lt;&gt;"Offer",$E495&lt;&gt;"Rejected"),"DUE","")</f>
        <v/>
      </c>
    </row>
    <row r="496" customFormat="false" ht="15" hidden="false" customHeight="false" outlineLevel="0" collapsed="false">
      <c r="A496" s="3"/>
      <c r="B496" s="3"/>
      <c r="C496" s="4"/>
      <c r="D496" s="5"/>
      <c r="E496" s="3"/>
      <c r="F496" s="3"/>
      <c r="G496" s="3"/>
      <c r="H496" s="5" t="str">
        <f aca="false">IF($D496="","",$D496+7)</f>
        <v/>
      </c>
      <c r="I496" s="6" t="str">
        <f aca="true">IF($D496="","",TODAY()-$D496)</f>
        <v/>
      </c>
      <c r="J496" s="7" t="str">
        <f aca="true">IF(AND($H496&lt;&gt;"",$H496&lt;=TODAY(),$E496&lt;&gt;"Offer",$E496&lt;&gt;"Rejected"),"DUE","")</f>
        <v/>
      </c>
    </row>
    <row r="497" customFormat="false" ht="15" hidden="false" customHeight="false" outlineLevel="0" collapsed="false">
      <c r="A497" s="3"/>
      <c r="B497" s="3"/>
      <c r="C497" s="4"/>
      <c r="D497" s="5"/>
      <c r="E497" s="3"/>
      <c r="F497" s="3"/>
      <c r="G497" s="3"/>
      <c r="H497" s="5" t="str">
        <f aca="false">IF($D497="","",$D497+7)</f>
        <v/>
      </c>
      <c r="I497" s="6" t="str">
        <f aca="true">IF($D497="","",TODAY()-$D497)</f>
        <v/>
      </c>
      <c r="J497" s="7" t="str">
        <f aca="true">IF(AND($H497&lt;&gt;"",$H497&lt;=TODAY(),$E497&lt;&gt;"Offer",$E497&lt;&gt;"Rejected"),"DUE","")</f>
        <v/>
      </c>
    </row>
    <row r="498" customFormat="false" ht="15" hidden="false" customHeight="false" outlineLevel="0" collapsed="false">
      <c r="A498" s="3"/>
      <c r="B498" s="3"/>
      <c r="C498" s="4"/>
      <c r="D498" s="5"/>
      <c r="E498" s="3"/>
      <c r="F498" s="3"/>
      <c r="G498" s="3"/>
      <c r="H498" s="5" t="str">
        <f aca="false">IF($D498="","",$D498+7)</f>
        <v/>
      </c>
      <c r="I498" s="6" t="str">
        <f aca="true">IF($D498="","",TODAY()-$D498)</f>
        <v/>
      </c>
      <c r="J498" s="7" t="str">
        <f aca="true">IF(AND($H498&lt;&gt;"",$H498&lt;=TODAY(),$E498&lt;&gt;"Offer",$E498&lt;&gt;"Rejected"),"DUE","")</f>
        <v/>
      </c>
    </row>
    <row r="499" customFormat="false" ht="15" hidden="false" customHeight="false" outlineLevel="0" collapsed="false">
      <c r="A499" s="3"/>
      <c r="B499" s="3"/>
      <c r="C499" s="4"/>
      <c r="D499" s="5"/>
      <c r="E499" s="3"/>
      <c r="F499" s="3"/>
      <c r="G499" s="3"/>
      <c r="H499" s="5" t="str">
        <f aca="false">IF($D499="","",$D499+7)</f>
        <v/>
      </c>
      <c r="I499" s="6" t="str">
        <f aca="true">IF($D499="","",TODAY()-$D499)</f>
        <v/>
      </c>
      <c r="J499" s="7" t="str">
        <f aca="true">IF(AND($H499&lt;&gt;"",$H499&lt;=TODAY(),$E499&lt;&gt;"Offer",$E499&lt;&gt;"Rejected"),"DUE","")</f>
        <v/>
      </c>
    </row>
    <row r="500" customFormat="false" ht="15" hidden="false" customHeight="false" outlineLevel="0" collapsed="false">
      <c r="A500" s="3"/>
      <c r="B500" s="3"/>
      <c r="C500" s="4"/>
      <c r="D500" s="5"/>
      <c r="E500" s="3"/>
      <c r="F500" s="3"/>
      <c r="G500" s="3"/>
      <c r="H500" s="5" t="str">
        <f aca="false">IF($D500="","",$D500+7)</f>
        <v/>
      </c>
      <c r="I500" s="6" t="str">
        <f aca="true">IF($D500="","",TODAY()-$D500)</f>
        <v/>
      </c>
      <c r="J500" s="7" t="str">
        <f aca="true">IF(AND($H500&lt;&gt;"",$H500&lt;=TODAY(),$E500&lt;&gt;"Offer",$E500&lt;&gt;"Rejected"),"DUE","")</f>
        <v/>
      </c>
    </row>
  </sheetData>
  <autoFilter ref="A1:J500"/>
  <conditionalFormatting sqref="A2:J500">
    <cfRule type="expression" priority="2" aboveAverage="0" equalAverage="0" bottom="0" percent="0" rank="0" text="" dxfId="6">
      <formula>AND($E2="Applied",$D2&lt;&gt;"",TODAY()-$D2&gt;=14)</formula>
    </cfRule>
  </conditionalFormatting>
  <conditionalFormatting sqref="J2:J500">
    <cfRule type="expression" priority="3" aboveAverage="0" equalAverage="0" bottom="0" percent="0" rank="0" text="" dxfId="7">
      <formula>$J2="DUE"</formula>
    </cfRule>
  </conditionalFormatting>
  <dataValidations count="1">
    <dataValidation allowBlank="true" error="Pick one of: Saved, Applied, Screening, Interviewing, Offer, Rejected" errorStyle="stop" errorTitle="Stage" operator="between" showDropDown="false" showErrorMessage="true" showInputMessage="false" sqref="E2:E500" type="list">
      <formula1>"Saved,Applied,Screening,Interviewing,Offer,Rejected"</formula1>
      <formula2>0</formula2>
    </dataValidation>
  </dataValidations>
  <hyperlinks>
    <hyperlink ref="L1" r:id="rId1" display="Simplify and speed your search using the tools at clickrole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8" t="s">
        <v>22</v>
      </c>
    </row>
    <row r="2" customFormat="false" ht="15" hidden="false" customHeight="false" outlineLevel="0" collapsed="false">
      <c r="A2" s="9" t="s">
        <v>23</v>
      </c>
    </row>
    <row r="4" customFormat="false" ht="15" hidden="false" customHeight="false" outlineLevel="0" collapsed="false">
      <c r="A4" s="10" t="s">
        <v>24</v>
      </c>
      <c r="B4" s="11" t="n">
        <f aca="false">COUNTA(Tracker!$E$2:$E$500)-COUNTIF(Tracker!$E$2:$E$500,"Saved")</f>
        <v>2</v>
      </c>
      <c r="C4" s="9" t="s">
        <v>25</v>
      </c>
    </row>
    <row r="5" customFormat="false" ht="15" hidden="false" customHeight="false" outlineLevel="0" collapsed="false">
      <c r="A5" s="10" t="s">
        <v>26</v>
      </c>
      <c r="B5" s="11" t="n">
        <f aca="false">COUNTIF(Tracker!$E$2:$E$500,"Applied")+COUNTIF(Tracker!$E$2:$E$500,"Screening")+COUNTIF(Tracker!$E$2:$E$500,"Interviewing")</f>
        <v>2</v>
      </c>
      <c r="C5" s="9" t="s">
        <v>27</v>
      </c>
    </row>
    <row r="6" customFormat="false" ht="15" hidden="false" customHeight="false" outlineLevel="0" collapsed="false">
      <c r="A6" s="10" t="s">
        <v>28</v>
      </c>
      <c r="B6" s="12" t="n">
        <f aca="false">IFERROR((COUNTIF(Tracker!$E$2:$E$500,"Screening")+COUNTIF(Tracker!$E$2:$E$500,"Interviewing")+COUNTIF(Tracker!$E$2:$E$500,"Offer")+COUNTIF(Tracker!$E$2:$E$500,"Rejected"))/(COUNTA(Tracker!$E$2:$E$500)-COUNTIF(Tracker!$E$2:$E$500,"Saved")),0)</f>
        <v>0.5</v>
      </c>
      <c r="C6" s="9" t="s">
        <v>29</v>
      </c>
    </row>
    <row r="7" customFormat="false" ht="15" hidden="false" customHeight="false" outlineLevel="0" collapsed="false">
      <c r="A7" s="10" t="s">
        <v>30</v>
      </c>
      <c r="B7" s="11" t="n">
        <f aca="true">COUNTIFS(Tracker!$D$2:$D$500,"&gt;="&amp;TODAY()-7)</f>
        <v>1</v>
      </c>
      <c r="C7" s="9" t="s">
        <v>31</v>
      </c>
    </row>
    <row r="8" customFormat="false" ht="15" hidden="false" customHeight="false" outlineLevel="0" collapsed="false">
      <c r="A8" s="10" t="s">
        <v>32</v>
      </c>
      <c r="B8" s="11" t="n">
        <f aca="false">COUNTIF(Tracker!$J$2:$J$500,"DUE")</f>
        <v>1</v>
      </c>
      <c r="C8" s="9" t="s">
        <v>33</v>
      </c>
    </row>
    <row r="9" customFormat="false" ht="15" hidden="false" customHeight="false" outlineLevel="0" collapsed="false">
      <c r="A9" s="10" t="s">
        <v>34</v>
      </c>
      <c r="B9" s="11" t="n">
        <f aca="true">COUNTIFS(Tracker!$E$2:$E$500,"Applied",Tracker!$D$2:$D$500,"&lt;="&amp;TODAY()-14)</f>
        <v>1</v>
      </c>
      <c r="C9" s="9" t="s">
        <v>35</v>
      </c>
    </row>
    <row r="11" customFormat="false" ht="15" hidden="false" customHeight="false" outlineLevel="0" collapsed="false">
      <c r="A11" s="10" t="s">
        <v>36</v>
      </c>
      <c r="B11" s="10" t="s">
        <v>37</v>
      </c>
    </row>
    <row r="12" customFormat="false" ht="15" hidden="false" customHeight="false" outlineLevel="0" collapsed="false">
      <c r="A12" s="13" t="s">
        <v>38</v>
      </c>
      <c r="B12" s="14" t="n">
        <f aca="false">COUNTIF(Tracker!$E$2:$E$500,"Saved")</f>
        <v>0</v>
      </c>
    </row>
    <row r="13" customFormat="false" ht="15" hidden="false" customHeight="false" outlineLevel="0" collapsed="false">
      <c r="A13" s="13" t="s">
        <v>14</v>
      </c>
      <c r="B13" s="14" t="n">
        <f aca="false">COUNTIF(Tracker!$E$2:$E$500,"Applied")</f>
        <v>1</v>
      </c>
    </row>
    <row r="14" customFormat="false" ht="15" hidden="false" customHeight="false" outlineLevel="0" collapsed="false">
      <c r="A14" s="13" t="s">
        <v>20</v>
      </c>
      <c r="B14" s="14" t="n">
        <f aca="false">COUNTIF(Tracker!$E$2:$E$500,"Screening")</f>
        <v>1</v>
      </c>
    </row>
    <row r="15" customFormat="false" ht="15" hidden="false" customHeight="false" outlineLevel="0" collapsed="false">
      <c r="A15" s="13" t="s">
        <v>39</v>
      </c>
      <c r="B15" s="14" t="n">
        <f aca="false">COUNTIF(Tracker!$E$2:$E$500,"Interviewing")</f>
        <v>0</v>
      </c>
    </row>
    <row r="16" customFormat="false" ht="15" hidden="false" customHeight="false" outlineLevel="0" collapsed="false">
      <c r="A16" s="13" t="s">
        <v>40</v>
      </c>
      <c r="B16" s="14" t="n">
        <f aca="false">COUNTIF(Tracker!$E$2:$E$500,"Offer")</f>
        <v>0</v>
      </c>
    </row>
    <row r="17" customFormat="false" ht="15" hidden="false" customHeight="false" outlineLevel="0" collapsed="false">
      <c r="A17" s="13" t="s">
        <v>41</v>
      </c>
      <c r="B17" s="14" t="n">
        <f aca="false">COUNTIF(Tracker!$E$2:$E$500,"Rejected")</f>
        <v>0</v>
      </c>
    </row>
    <row r="19" customFormat="false" ht="30" hidden="false" customHeight="true" outlineLevel="0" collapsed="false">
      <c r="A19" s="15" t="str">
        <f aca="false">IF($B$5&gt;10,HYPERLINK("https://clickroles.com","You have more than 10 active applications. Manual entry is now costing you time; move to a dedicated tracker. ClickRoles is free to start."),"Under 10 active applications: this sheet is enough. Past 10, move to a dedicated tracker.")</f>
        <v>Under 10 active applications: this sheet is enough. Past 10, move to a dedicated tracker.</v>
      </c>
      <c r="B19" s="15"/>
      <c r="C19" s="15"/>
    </row>
    <row r="21" customFormat="false" ht="15" hidden="false" customHeight="false" outlineLevel="0" collapsed="false">
      <c r="A21" s="16" t="s">
        <v>10</v>
      </c>
    </row>
  </sheetData>
  <mergeCells count="1">
    <mergeCell ref="A19:C19"/>
  </mergeCells>
  <hyperlinks>
    <hyperlink ref="A21" r:id="rId1" display="Simplify and speed your search using the tools at clickrole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7" t="s">
        <v>42</v>
      </c>
    </row>
    <row r="2" customFormat="false" ht="15" hidden="false" customHeight="false" outlineLevel="0" collapsed="false">
      <c r="A2" s="18" t="s">
        <v>43</v>
      </c>
    </row>
    <row r="3" customFormat="false" ht="15" hidden="false" customHeight="false" outlineLevel="0" collapsed="false">
      <c r="A3" s="18"/>
    </row>
    <row r="4" customFormat="false" ht="15" hidden="false" customHeight="false" outlineLevel="0" collapsed="false">
      <c r="A4" s="19" t="s">
        <v>44</v>
      </c>
    </row>
    <row r="5" customFormat="false" ht="15" hidden="false" customHeight="false" outlineLevel="0" collapsed="false">
      <c r="A5" s="18" t="s">
        <v>45</v>
      </c>
    </row>
    <row r="6" customFormat="false" ht="15" hidden="false" customHeight="false" outlineLevel="0" collapsed="false">
      <c r="A6" s="18" t="s">
        <v>46</v>
      </c>
    </row>
    <row r="7" customFormat="false" ht="15" hidden="false" customHeight="false" outlineLevel="0" collapsed="false">
      <c r="A7" s="18" t="s">
        <v>47</v>
      </c>
    </row>
    <row r="8" customFormat="false" ht="15" hidden="false" customHeight="false" outlineLevel="0" collapsed="false">
      <c r="A8" s="18" t="s">
        <v>48</v>
      </c>
    </row>
    <row r="9" customFormat="false" ht="23.85" hidden="false" customHeight="false" outlineLevel="0" collapsed="false">
      <c r="A9" s="18" t="s">
        <v>49</v>
      </c>
    </row>
    <row r="10" customFormat="false" ht="15" hidden="false" customHeight="false" outlineLevel="0" collapsed="false">
      <c r="A10" s="18" t="s">
        <v>50</v>
      </c>
    </row>
    <row r="11" customFormat="false" ht="15" hidden="false" customHeight="false" outlineLevel="0" collapsed="false">
      <c r="A11" s="18" t="s">
        <v>51</v>
      </c>
    </row>
    <row r="12" customFormat="false" ht="15" hidden="false" customHeight="false" outlineLevel="0" collapsed="false">
      <c r="A12" s="18" t="s">
        <v>52</v>
      </c>
    </row>
    <row r="13" customFormat="false" ht="23.85" hidden="false" customHeight="false" outlineLevel="0" collapsed="false">
      <c r="A13" s="18" t="s">
        <v>53</v>
      </c>
    </row>
    <row r="14" customFormat="false" ht="15" hidden="false" customHeight="false" outlineLevel="0" collapsed="false">
      <c r="A14" s="18"/>
    </row>
    <row r="15" customFormat="false" ht="15" hidden="false" customHeight="false" outlineLevel="0" collapsed="false">
      <c r="A15" s="19" t="s">
        <v>54</v>
      </c>
    </row>
    <row r="16" customFormat="false" ht="23.85" hidden="false" customHeight="false" outlineLevel="0" collapsed="false">
      <c r="A16" s="18" t="s">
        <v>55</v>
      </c>
    </row>
    <row r="17" customFormat="false" ht="15" hidden="false" customHeight="false" outlineLevel="0" collapsed="false">
      <c r="A17" s="18"/>
    </row>
    <row r="18" customFormat="false" ht="15" hidden="false" customHeight="false" outlineLevel="0" collapsed="false">
      <c r="A18" s="19" t="s">
        <v>56</v>
      </c>
    </row>
    <row r="19" customFormat="false" ht="15" hidden="false" customHeight="false" outlineLevel="0" collapsed="false">
      <c r="A19" s="18" t="s">
        <v>57</v>
      </c>
    </row>
    <row r="20" customFormat="false" ht="15" hidden="false" customHeight="false" outlineLevel="0" collapsed="false">
      <c r="A20" s="18"/>
    </row>
    <row r="21" customFormat="false" ht="15" hidden="false" customHeight="false" outlineLevel="0" collapsed="false">
      <c r="A21" s="20" t="s">
        <v>10</v>
      </c>
    </row>
  </sheetData>
  <hyperlinks>
    <hyperlink ref="A21" r:id="rId1" display="Simplify and speed your search using the tools at clickrole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2026-08-31T03:10:54Z</dcterms:created>
  <dc:creator>openpyxl</dc:creator>
  <dc:description/>
  <dc:language>en-US</dc:language>
  <cp:lastModifiedBy/>
  <dcterms:modified xsi:type="dcterms:W3CDTF">2026-08-31T03:10:54Z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